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SURVEY\RMI\Q1_26\report\Janus\"/>
    </mc:Choice>
  </mc:AlternateContent>
  <xr:revisionPtr revIDLastSave="0" documentId="8_{AC13D93B-B34E-4574-B0BE-C60D2FA88B25}" xr6:coauthVersionLast="47" xr6:coauthVersionMax="47" xr10:uidLastSave="{00000000-0000-0000-0000-000000000000}"/>
  <bookViews>
    <workbookView xWindow="28680" yWindow="-120" windowWidth="29040" windowHeight="15720" xr2:uid="{533A4ABE-33BA-4078-A2B8-373377BE60FB}"/>
  </bookViews>
  <sheets>
    <sheet name="Table1" sheetId="1" r:id="rId1"/>
  </sheets>
  <externalReferences>
    <externalReference r:id="rId2"/>
  </externalReferences>
  <definedNames>
    <definedName name="MW_COL">#REF!</definedName>
    <definedName name="MW_ROW">#REF!</definedName>
    <definedName name="MW_TAB">#REF!</definedName>
    <definedName name="MWN_COL">#REF!</definedName>
    <definedName name="MWN_ROW">#REF!</definedName>
    <definedName name="MWN_TAB">#REF!</definedName>
    <definedName name="NE_COL">#REF!</definedName>
    <definedName name="NE_ROW">#REF!</definedName>
    <definedName name="NE_TAB">#REF!</definedName>
    <definedName name="NEN_COL">#REF!</definedName>
    <definedName name="NEN_ROW">#REF!</definedName>
    <definedName name="NEN_TAB">#REF!</definedName>
    <definedName name="_xlnm.Print_Area" localSheetId="0">Table1!$B$1:$O$23</definedName>
    <definedName name="S_COL">#REF!</definedName>
    <definedName name="S_ROW">#REF!</definedName>
    <definedName name="S_TAB">#REF!</definedName>
    <definedName name="SN_COL">#REF!</definedName>
    <definedName name="SN_ROW">#REF!</definedName>
    <definedName name="SN_TAB">#REF!</definedName>
    <definedName name="US_COL">#REF!</definedName>
    <definedName name="US_ROW">#REF!</definedName>
    <definedName name="US_TAB">#REF!</definedName>
    <definedName name="USN_COL">#REF!</definedName>
    <definedName name="USN_ROW">#REF!</definedName>
    <definedName name="USN_TAB">#REF!</definedName>
    <definedName name="W_COL">#REF!</definedName>
    <definedName name="W_ROW">#REF!</definedName>
    <definedName name="W_TAB">#REF!</definedName>
    <definedName name="WN_COL">#REF!</definedName>
    <definedName name="WN_ROW">#REF!</definedName>
    <definedName name="WN_TA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O16" i="1"/>
  <c r="O15" i="1"/>
  <c r="O14" i="1"/>
  <c r="O12" i="1"/>
  <c r="O11" i="1"/>
  <c r="O10" i="1"/>
  <c r="O9" i="1"/>
  <c r="O7" i="1"/>
</calcChain>
</file>

<file path=xl/sharedStrings.xml><?xml version="1.0" encoding="utf-8"?>
<sst xmlns="http://schemas.openxmlformats.org/spreadsheetml/2006/main" count="28" uniqueCount="19">
  <si>
    <t>Table 1.</t>
  </si>
  <si>
    <t>NAHB/Westlake Royal Remodeling Market Index  (RMI)</t>
  </si>
  <si>
    <t>National Index, Components &amp; Subcomponents</t>
  </si>
  <si>
    <t>(Seasonally Adjusted)</t>
  </si>
  <si>
    <t>Q1</t>
  </si>
  <si>
    <t>Q2</t>
  </si>
  <si>
    <t>Q3</t>
  </si>
  <si>
    <t>Q4</t>
  </si>
  <si>
    <t>NAHB/Westlake Royal RMI</t>
  </si>
  <si>
    <t>Current Conditions Index</t>
  </si>
  <si>
    <t>The current market for large remodeling projects ($50,000 or more) in the area where you operate.</t>
  </si>
  <si>
    <t>The current market for moderately-sized remodeling projects (at least $20,000 but less than $50,000) in the area where you operate.</t>
  </si>
  <si>
    <t>The current market for small remodeling projects (under $20,000) in the area where you operate.</t>
  </si>
  <si>
    <t>Future Indicators Index</t>
  </si>
  <si>
    <t>The current rate at which your leads and inquiries are coming in.</t>
  </si>
  <si>
    <t>Your current backlog of remodeling projects.</t>
  </si>
  <si>
    <t>The overall RMI and its subcomponents are measured on a scale of 0 to 100, where an index number of 50 indicates equal numbers of remodelers report activity is good and poor for the previous quarter.</t>
  </si>
  <si>
    <t>The overall RMI is an average of the current market index and the future indicators index. The current market index is an average of the following components: the current market for large remodeling projects, moderately-sized projects, and small projects. The future indicators index is an average of the current rate at which your leads and inquiries are coming in component, and your current backlog of remodeling projects component</t>
  </si>
  <si>
    <t>Source: NAHB Economics Group: Remodeling Market Index quarterly survey of remodelers.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</si>
</sst>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0"/>
      <name val="Arial"/>
      <family val="2"/>
    </font>
    <font>
      <b/>
      <sz val="16"/>
      <name val="Calibri"/>
      <family val="2"/>
      <scheme val="minor"/>
    </font>
    <font>
      <b/>
      <sz val="14"/>
      <name val="Times New Roman"/>
      <family val="1"/>
    </font>
    <font>
      <sz val="14"/>
      <name val="Times New Roman"/>
      <family val="1"/>
    </font>
    <font>
      <b/>
      <sz val="14"/>
      <name val="Calibri"/>
      <family val="2"/>
      <scheme val="minor"/>
    </font>
    <font>
      <sz val="14"/>
      <name val="Calibri"/>
      <family val="2"/>
      <scheme val="minor"/>
    </font>
    <font>
      <b/>
      <u/>
      <sz val="14"/>
      <name val="Calibri"/>
      <family val="2"/>
      <scheme val="minor"/>
    </font>
    <font>
      <sz val="12"/>
      <name val="Calibri"/>
      <family val="2"/>
      <scheme val="minor"/>
    </font>
    <font>
      <sz val="12"/>
      <name val="Times New Roman"/>
      <family val="1"/>
    </font>
  </fonts>
  <fills count="4">
    <fill>
      <patternFill patternType="none"/>
    </fill>
    <fill>
      <patternFill patternType="gray125"/>
    </fill>
    <fill>
      <patternFill patternType="solid">
        <fgColor rgb="FFD9E1F2"/>
        <bgColor indexed="64"/>
      </patternFill>
    </fill>
    <fill>
      <patternFill patternType="solid">
        <fgColor theme="8" tint="0.79998168889431442"/>
        <bgColor indexed="64"/>
      </patternFill>
    </fill>
  </fills>
  <borders count="47">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4" fillId="0" borderId="1" xfId="0" applyFont="1" applyBorder="1" applyAlignment="1">
      <alignment horizontal="center"/>
    </xf>
    <xf numFmtId="0" fontId="5" fillId="2"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2" fillId="3" borderId="0" xfId="0" applyFont="1" applyFill="1" applyAlignment="1">
      <alignment horizontal="center" wrapText="1"/>
    </xf>
    <xf numFmtId="0" fontId="5" fillId="2" borderId="7" xfId="0" applyFont="1" applyFill="1" applyBorder="1" applyAlignment="1">
      <alignment horizontal="center" wrapText="1"/>
    </xf>
    <xf numFmtId="0" fontId="4" fillId="3" borderId="8" xfId="0"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1" fontId="4" fillId="3" borderId="10" xfId="0" applyNumberFormat="1" applyFont="1" applyFill="1" applyBorder="1" applyAlignment="1">
      <alignment horizontal="center" vertical="center" wrapText="1"/>
    </xf>
    <xf numFmtId="1" fontId="4" fillId="3" borderId="11"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3" borderId="0" xfId="0" applyFont="1" applyFill="1" applyAlignment="1">
      <alignment horizontal="center"/>
    </xf>
    <xf numFmtId="0" fontId="6" fillId="0" borderId="13" xfId="0" applyFont="1" applyBorder="1" applyAlignment="1">
      <alignment horizontal="center" vertical="center"/>
    </xf>
    <xf numFmtId="1" fontId="4" fillId="0" borderId="13" xfId="0" applyNumberFormat="1" applyFont="1" applyBorder="1" applyAlignment="1">
      <alignment horizontal="center" vertical="center"/>
    </xf>
    <xf numFmtId="1" fontId="4" fillId="0" borderId="14" xfId="0" applyNumberFormat="1" applyFont="1" applyBorder="1" applyAlignment="1">
      <alignment horizontal="center" vertical="center"/>
    </xf>
    <xf numFmtId="1" fontId="4" fillId="0" borderId="15" xfId="0" applyNumberFormat="1" applyFont="1" applyBorder="1" applyAlignment="1">
      <alignment horizontal="center" vertical="center"/>
    </xf>
    <xf numFmtId="1" fontId="4" fillId="0" borderId="16" xfId="0" applyNumberFormat="1" applyFont="1" applyBorder="1" applyAlignment="1">
      <alignment horizontal="center" vertical="center"/>
    </xf>
    <xf numFmtId="1" fontId="4" fillId="0" borderId="17" xfId="0" applyNumberFormat="1" applyFont="1" applyBorder="1" applyAlignment="1">
      <alignment horizontal="center" vertical="center"/>
    </xf>
    <xf numFmtId="1" fontId="4" fillId="0" borderId="18" xfId="0" applyNumberFormat="1" applyFont="1" applyBorder="1" applyAlignment="1">
      <alignment horizontal="center" vertical="center"/>
    </xf>
    <xf numFmtId="1" fontId="4" fillId="0" borderId="19" xfId="0" applyNumberFormat="1" applyFont="1" applyBorder="1" applyAlignment="1">
      <alignment horizontal="center" vertical="center"/>
    </xf>
    <xf numFmtId="1" fontId="4" fillId="0" borderId="20" xfId="0" applyNumberFormat="1" applyFont="1" applyBorder="1" applyAlignment="1">
      <alignment horizontal="center" vertical="center"/>
    </xf>
    <xf numFmtId="1" fontId="2" fillId="0" borderId="0" xfId="0" applyNumberFormat="1" applyFont="1" applyAlignment="1">
      <alignment horizontal="center" vertical="center"/>
    </xf>
    <xf numFmtId="164" fontId="3" fillId="0" borderId="0" xfId="0" applyNumberFormat="1" applyFont="1"/>
    <xf numFmtId="0" fontId="5" fillId="3" borderId="2" xfId="0" applyFont="1" applyFill="1" applyBorder="1" applyAlignment="1">
      <alignment horizontal="center" wrapText="1"/>
    </xf>
    <xf numFmtId="0" fontId="5" fillId="3" borderId="18" xfId="0" applyFont="1" applyFill="1" applyBorder="1" applyAlignment="1">
      <alignment horizontal="center" wrapText="1"/>
    </xf>
    <xf numFmtId="0" fontId="5" fillId="3" borderId="21" xfId="0" applyFont="1" applyFill="1" applyBorder="1" applyAlignment="1">
      <alignment horizontal="center" wrapText="1"/>
    </xf>
    <xf numFmtId="0" fontId="5" fillId="3" borderId="15" xfId="0" applyFont="1" applyFill="1" applyBorder="1" applyAlignment="1">
      <alignment horizontal="center" wrapText="1"/>
    </xf>
    <xf numFmtId="0" fontId="3" fillId="3" borderId="0" xfId="0" applyFont="1" applyFill="1" applyAlignment="1">
      <alignment horizontal="center" wrapText="1"/>
    </xf>
    <xf numFmtId="0" fontId="6" fillId="0" borderId="22" xfId="0" applyFont="1" applyBorder="1" applyAlignment="1">
      <alignment horizontal="center" vertical="center"/>
    </xf>
    <xf numFmtId="1" fontId="4" fillId="0" borderId="2" xfId="0" applyNumberFormat="1" applyFont="1" applyBorder="1" applyAlignment="1">
      <alignment horizontal="center" vertical="center"/>
    </xf>
    <xf numFmtId="1" fontId="4" fillId="0" borderId="23" xfId="0" applyNumberFormat="1" applyFont="1" applyBorder="1" applyAlignment="1">
      <alignment horizontal="center" vertical="center"/>
    </xf>
    <xf numFmtId="1" fontId="4" fillId="0" borderId="24" xfId="0" applyNumberFormat="1" applyFont="1" applyBorder="1" applyAlignment="1">
      <alignment horizontal="center" vertical="center"/>
    </xf>
    <xf numFmtId="1" fontId="4" fillId="0" borderId="25" xfId="0" applyNumberFormat="1" applyFont="1" applyBorder="1" applyAlignment="1">
      <alignment horizontal="center" vertical="center"/>
    </xf>
    <xf numFmtId="1" fontId="4" fillId="0" borderId="26" xfId="0" applyNumberFormat="1" applyFont="1" applyBorder="1" applyAlignment="1">
      <alignment horizontal="center" vertical="center"/>
    </xf>
    <xf numFmtId="1" fontId="4" fillId="0" borderId="21" xfId="0" applyNumberFormat="1" applyFont="1" applyBorder="1" applyAlignment="1">
      <alignment horizontal="center" vertical="center"/>
    </xf>
    <xf numFmtId="1" fontId="4" fillId="0" borderId="27" xfId="0" applyNumberFormat="1" applyFont="1" applyBorder="1" applyAlignment="1">
      <alignment horizontal="center" vertical="center"/>
    </xf>
    <xf numFmtId="1" fontId="4" fillId="0" borderId="22" xfId="0" applyNumberFormat="1" applyFont="1" applyBorder="1" applyAlignment="1">
      <alignment horizontal="center" vertical="center"/>
    </xf>
    <xf numFmtId="0" fontId="4" fillId="0" borderId="28" xfId="0" applyFont="1" applyBorder="1" applyAlignment="1">
      <alignment horizontal="center" vertical="center" wrapText="1"/>
    </xf>
    <xf numFmtId="1" fontId="4" fillId="0" borderId="29" xfId="0" applyNumberFormat="1" applyFont="1" applyBorder="1" applyAlignment="1">
      <alignment horizontal="center" vertical="center"/>
    </xf>
    <xf numFmtId="1" fontId="4" fillId="0" borderId="30" xfId="0" applyNumberFormat="1" applyFont="1" applyBorder="1" applyAlignment="1">
      <alignment horizontal="center" vertical="center"/>
    </xf>
    <xf numFmtId="1" fontId="4" fillId="0" borderId="31" xfId="0" applyNumberFormat="1" applyFont="1" applyBorder="1" applyAlignment="1">
      <alignment horizontal="center" vertical="center"/>
    </xf>
    <xf numFmtId="1" fontId="4" fillId="0" borderId="32" xfId="0" applyNumberFormat="1" applyFont="1" applyBorder="1" applyAlignment="1">
      <alignment horizontal="center" vertical="center"/>
    </xf>
    <xf numFmtId="1" fontId="4" fillId="0" borderId="33" xfId="0" applyNumberFormat="1" applyFont="1" applyBorder="1" applyAlignment="1">
      <alignment horizontal="center" vertical="center"/>
    </xf>
    <xf numFmtId="1" fontId="4" fillId="0" borderId="34" xfId="0" applyNumberFormat="1" applyFont="1" applyBorder="1" applyAlignment="1">
      <alignment horizontal="center" vertical="center"/>
    </xf>
    <xf numFmtId="1" fontId="4" fillId="0" borderId="35" xfId="0" applyNumberFormat="1" applyFont="1" applyBorder="1" applyAlignment="1">
      <alignment horizontal="center" vertical="center"/>
    </xf>
    <xf numFmtId="1" fontId="4" fillId="0" borderId="28" xfId="0" applyNumberFormat="1" applyFont="1" applyBorder="1" applyAlignment="1">
      <alignment horizontal="center" vertical="center"/>
    </xf>
    <xf numFmtId="0" fontId="4" fillId="0" borderId="36" xfId="0" applyFont="1" applyBorder="1" applyAlignment="1">
      <alignment horizontal="center" vertical="center" wrapText="1"/>
    </xf>
    <xf numFmtId="1" fontId="4" fillId="0" borderId="7" xfId="0" applyNumberFormat="1" applyFont="1" applyBorder="1" applyAlignment="1">
      <alignment horizontal="center" vertical="center"/>
    </xf>
    <xf numFmtId="1" fontId="4" fillId="0" borderId="37" xfId="0" applyNumberFormat="1" applyFont="1" applyBorder="1" applyAlignment="1">
      <alignment horizontal="center" vertical="center"/>
    </xf>
    <xf numFmtId="1" fontId="4" fillId="0" borderId="38" xfId="0" applyNumberFormat="1" applyFont="1" applyBorder="1" applyAlignment="1">
      <alignment horizontal="center" vertical="center"/>
    </xf>
    <xf numFmtId="1" fontId="4" fillId="0" borderId="39" xfId="0" applyNumberFormat="1" applyFont="1" applyBorder="1" applyAlignment="1">
      <alignment horizontal="center" vertical="center"/>
    </xf>
    <xf numFmtId="1" fontId="4" fillId="0" borderId="40" xfId="0" applyNumberFormat="1" applyFont="1" applyBorder="1" applyAlignment="1">
      <alignment horizontal="center" vertical="center"/>
    </xf>
    <xf numFmtId="1" fontId="4" fillId="0" borderId="41" xfId="0" applyNumberFormat="1" applyFont="1" applyBorder="1" applyAlignment="1">
      <alignment horizontal="center" vertical="center"/>
    </xf>
    <xf numFmtId="1" fontId="4" fillId="0" borderId="42" xfId="0" applyNumberFormat="1" applyFont="1" applyBorder="1" applyAlignment="1">
      <alignment horizontal="center" vertical="center"/>
    </xf>
    <xf numFmtId="1" fontId="4" fillId="0" borderId="36" xfId="0" applyNumberFormat="1" applyFont="1" applyBorder="1" applyAlignment="1">
      <alignment horizontal="center" vertical="center"/>
    </xf>
    <xf numFmtId="0" fontId="2" fillId="0" borderId="0" xfId="0" applyFont="1"/>
    <xf numFmtId="0" fontId="6" fillId="0" borderId="6" xfId="0" applyFont="1" applyBorder="1" applyAlignment="1">
      <alignment horizontal="center" vertical="center" wrapText="1"/>
    </xf>
    <xf numFmtId="1" fontId="4" fillId="0" borderId="3" xfId="0" applyNumberFormat="1" applyFont="1" applyBorder="1" applyAlignment="1">
      <alignment horizontal="center" vertical="center"/>
    </xf>
    <xf numFmtId="1" fontId="4" fillId="0" borderId="43" xfId="0" applyNumberFormat="1" applyFont="1" applyBorder="1" applyAlignment="1">
      <alignment horizontal="center" vertical="center"/>
    </xf>
    <xf numFmtId="1" fontId="4" fillId="0" borderId="5" xfId="0" applyNumberFormat="1" applyFont="1" applyBorder="1" applyAlignment="1">
      <alignment horizontal="center" vertical="center"/>
    </xf>
    <xf numFmtId="1" fontId="4" fillId="0" borderId="44" xfId="0" applyNumberFormat="1" applyFont="1" applyBorder="1" applyAlignment="1">
      <alignment horizontal="center" vertical="center"/>
    </xf>
    <xf numFmtId="1" fontId="4" fillId="0" borderId="45" xfId="0" applyNumberFormat="1" applyFont="1" applyBorder="1" applyAlignment="1">
      <alignment horizontal="center" vertical="center"/>
    </xf>
    <xf numFmtId="1" fontId="4" fillId="0" borderId="4" xfId="0" applyNumberFormat="1" applyFont="1" applyBorder="1" applyAlignment="1">
      <alignment horizontal="center" vertical="center"/>
    </xf>
    <xf numFmtId="1" fontId="4" fillId="0" borderId="46" xfId="0" applyNumberFormat="1" applyFont="1" applyBorder="1" applyAlignment="1">
      <alignment horizontal="center" vertical="center"/>
    </xf>
    <xf numFmtId="1" fontId="4" fillId="0" borderId="6" xfId="0" applyNumberFormat="1" applyFont="1" applyBorder="1" applyAlignment="1">
      <alignment horizontal="center" vertical="center"/>
    </xf>
    <xf numFmtId="0" fontId="4" fillId="0" borderId="12" xfId="0" applyFont="1" applyBorder="1" applyAlignment="1">
      <alignment horizontal="center" vertical="center" wrapText="1"/>
    </xf>
    <xf numFmtId="0" fontId="5" fillId="3" borderId="13" xfId="0" applyFont="1" applyFill="1" applyBorder="1" applyAlignment="1">
      <alignment horizont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SURVEY\RMI\Q1_26\report\RMI1stQtr2026.xlsx" TargetMode="External"/><Relationship Id="rId1" Type="http://schemas.openxmlformats.org/officeDocument/2006/relationships/externalLinkPath" Target="/SURVEY/RMI/Q1_26/report/RMI1stQtr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Here First"/>
      <sheetName val="Table1"/>
      <sheetName val="Table2"/>
      <sheetName val="NAT"/>
      <sheetName val="REG"/>
      <sheetName val="Seas"/>
      <sheetName val="CurrentConditions Detail"/>
      <sheetName val="FutureIndicators Detail"/>
      <sheetName val="Regional Detail"/>
      <sheetName val="GraphData"/>
      <sheetName val="Overall RMI Graph"/>
      <sheetName val="Current Conditions Graph"/>
      <sheetName val="Future Indicator Graph"/>
    </sheetNames>
    <sheetDataSet>
      <sheetData sheetId="0">
        <row r="2">
          <cell r="C2" t="str">
            <v>Q1 2026</v>
          </cell>
        </row>
        <row r="3">
          <cell r="C3">
            <v>199</v>
          </cell>
        </row>
      </sheetData>
      <sheetData sheetId="1"/>
      <sheetData sheetId="2"/>
      <sheetData sheetId="3"/>
      <sheetData sheetId="4"/>
      <sheetData sheetId="5"/>
      <sheetData sheetId="6">
        <row r="27">
          <cell r="F27">
            <v>66.557662796275821</v>
          </cell>
          <cell r="K27">
            <v>69.242270080389048</v>
          </cell>
          <cell r="P27">
            <v>74.288481433382472</v>
          </cell>
          <cell r="Q27">
            <v>70.029471436682442</v>
          </cell>
        </row>
      </sheetData>
      <sheetData sheetId="7">
        <row r="27">
          <cell r="F27">
            <v>53.306997805996239</v>
          </cell>
          <cell r="K27">
            <v>55.046376572262162</v>
          </cell>
          <cell r="L27">
            <v>54.176687189129197</v>
          </cell>
        </row>
      </sheetData>
      <sheetData sheetId="8"/>
      <sheetData sheetId="9">
        <row r="9">
          <cell r="B9">
            <v>2020</v>
          </cell>
          <cell r="F9">
            <v>2021</v>
          </cell>
          <cell r="J9">
            <v>2022</v>
          </cell>
          <cell r="N9">
            <v>2023</v>
          </cell>
          <cell r="R9">
            <v>2024</v>
          </cell>
          <cell r="V9">
            <v>2025</v>
          </cell>
          <cell r="Z9">
            <v>2026</v>
          </cell>
        </row>
        <row r="10">
          <cell r="B10" t="str">
            <v>Q1</v>
          </cell>
          <cell r="C10" t="str">
            <v>Q2</v>
          </cell>
          <cell r="D10" t="str">
            <v>Q3</v>
          </cell>
          <cell r="E10" t="str">
            <v>Q4</v>
          </cell>
          <cell r="F10" t="str">
            <v>Q1</v>
          </cell>
          <cell r="G10" t="str">
            <v>Q2</v>
          </cell>
          <cell r="H10" t="str">
            <v>Q3</v>
          </cell>
          <cell r="I10" t="str">
            <v>Q4</v>
          </cell>
          <cell r="J10" t="str">
            <v>Q1</v>
          </cell>
          <cell r="K10" t="str">
            <v>Q2</v>
          </cell>
          <cell r="L10" t="str">
            <v>Q3</v>
          </cell>
          <cell r="M10" t="str">
            <v>Q4</v>
          </cell>
          <cell r="N10" t="str">
            <v>Q1</v>
          </cell>
          <cell r="O10" t="str">
            <v>Q2</v>
          </cell>
          <cell r="P10" t="str">
            <v>Q3</v>
          </cell>
          <cell r="Q10" t="str">
            <v>Q4</v>
          </cell>
          <cell r="R10" t="str">
            <v>Q1</v>
          </cell>
          <cell r="S10" t="str">
            <v>Q2</v>
          </cell>
          <cell r="T10" t="str">
            <v>Q3</v>
          </cell>
          <cell r="U10" t="str">
            <v>Q4</v>
          </cell>
          <cell r="V10" t="str">
            <v>Q1</v>
          </cell>
          <cell r="W10" t="str">
            <v>Q2</v>
          </cell>
          <cell r="X10" t="str">
            <v>Q3</v>
          </cell>
          <cell r="Y10" t="str">
            <v>Q4</v>
          </cell>
          <cell r="Z10" t="str">
            <v>Q1</v>
          </cell>
        </row>
        <row r="11">
          <cell r="A11" t="str">
            <v>RMI</v>
          </cell>
          <cell r="B11">
            <v>47</v>
          </cell>
          <cell r="C11">
            <v>73</v>
          </cell>
          <cell r="D11">
            <v>81</v>
          </cell>
          <cell r="E11">
            <v>82</v>
          </cell>
          <cell r="F11">
            <v>83</v>
          </cell>
          <cell r="G11">
            <v>86</v>
          </cell>
          <cell r="H11">
            <v>87</v>
          </cell>
          <cell r="I11">
            <v>87</v>
          </cell>
          <cell r="J11">
            <v>83</v>
          </cell>
          <cell r="K11">
            <v>77</v>
          </cell>
          <cell r="L11">
            <v>77</v>
          </cell>
          <cell r="M11">
            <v>69</v>
          </cell>
          <cell r="N11">
            <v>70</v>
          </cell>
          <cell r="O11">
            <v>68</v>
          </cell>
          <cell r="P11">
            <v>65</v>
          </cell>
          <cell r="Q11">
            <v>67</v>
          </cell>
          <cell r="R11">
            <v>66</v>
          </cell>
          <cell r="S11">
            <v>65</v>
          </cell>
          <cell r="T11">
            <v>63</v>
          </cell>
          <cell r="U11">
            <v>68</v>
          </cell>
          <cell r="V11">
            <v>63</v>
          </cell>
          <cell r="W11">
            <v>59</v>
          </cell>
          <cell r="X11">
            <v>60</v>
          </cell>
          <cell r="Y11">
            <v>64</v>
          </cell>
          <cell r="Z11">
            <v>62</v>
          </cell>
        </row>
        <row r="12">
          <cell r="A12" t="str">
            <v>Current Condition Index</v>
          </cell>
          <cell r="B12">
            <v>56</v>
          </cell>
          <cell r="C12">
            <v>77</v>
          </cell>
          <cell r="D12">
            <v>86</v>
          </cell>
          <cell r="E12">
            <v>87</v>
          </cell>
          <cell r="F12">
            <v>87</v>
          </cell>
          <cell r="G12">
            <v>91</v>
          </cell>
          <cell r="H12">
            <v>90</v>
          </cell>
          <cell r="I12">
            <v>91</v>
          </cell>
          <cell r="J12">
            <v>87</v>
          </cell>
          <cell r="K12">
            <v>83</v>
          </cell>
          <cell r="L12">
            <v>83</v>
          </cell>
          <cell r="M12">
            <v>77</v>
          </cell>
          <cell r="N12">
            <v>75</v>
          </cell>
          <cell r="O12">
            <v>77</v>
          </cell>
          <cell r="P12">
            <v>72</v>
          </cell>
          <cell r="Q12">
            <v>74</v>
          </cell>
          <cell r="R12">
            <v>74</v>
          </cell>
          <cell r="S12">
            <v>73</v>
          </cell>
          <cell r="T12">
            <v>72</v>
          </cell>
          <cell r="U12">
            <v>75</v>
          </cell>
          <cell r="V12">
            <v>71</v>
          </cell>
          <cell r="W12">
            <v>66</v>
          </cell>
          <cell r="X12">
            <v>68</v>
          </cell>
          <cell r="Y12">
            <v>71</v>
          </cell>
          <cell r="Z12">
            <v>70</v>
          </cell>
        </row>
        <row r="13">
          <cell r="A13" t="str">
            <v>Future Indicator Index</v>
          </cell>
          <cell r="B13">
            <v>37</v>
          </cell>
          <cell r="C13">
            <v>68</v>
          </cell>
          <cell r="D13">
            <v>77</v>
          </cell>
          <cell r="E13">
            <v>78</v>
          </cell>
          <cell r="F13">
            <v>80</v>
          </cell>
          <cell r="G13">
            <v>82</v>
          </cell>
          <cell r="H13">
            <v>83</v>
          </cell>
          <cell r="I13">
            <v>83</v>
          </cell>
          <cell r="J13">
            <v>78</v>
          </cell>
          <cell r="K13">
            <v>70</v>
          </cell>
          <cell r="L13">
            <v>71</v>
          </cell>
          <cell r="M13">
            <v>62</v>
          </cell>
          <cell r="N13">
            <v>64</v>
          </cell>
          <cell r="O13">
            <v>60</v>
          </cell>
          <cell r="P13">
            <v>57</v>
          </cell>
          <cell r="Q13">
            <v>59</v>
          </cell>
          <cell r="R13">
            <v>59</v>
          </cell>
          <cell r="S13">
            <v>58</v>
          </cell>
          <cell r="T13">
            <v>55</v>
          </cell>
          <cell r="U13">
            <v>61</v>
          </cell>
          <cell r="V13">
            <v>55</v>
          </cell>
          <cell r="W13">
            <v>51</v>
          </cell>
          <cell r="X13">
            <v>52</v>
          </cell>
          <cell r="Y13">
            <v>56</v>
          </cell>
          <cell r="Z13">
            <v>54</v>
          </cell>
        </row>
        <row r="14">
          <cell r="A14" t="str">
            <v>Break Even</v>
          </cell>
          <cell r="B14">
            <v>50</v>
          </cell>
          <cell r="C14">
            <v>50</v>
          </cell>
          <cell r="D14">
            <v>50</v>
          </cell>
          <cell r="E14">
            <v>50</v>
          </cell>
          <cell r="F14">
            <v>50</v>
          </cell>
          <cell r="G14">
            <v>50</v>
          </cell>
          <cell r="H14">
            <v>50</v>
          </cell>
          <cell r="I14">
            <v>50</v>
          </cell>
          <cell r="J14">
            <v>50</v>
          </cell>
          <cell r="K14">
            <v>50</v>
          </cell>
          <cell r="L14">
            <v>50</v>
          </cell>
          <cell r="M14">
            <v>50</v>
          </cell>
          <cell r="N14">
            <v>50</v>
          </cell>
          <cell r="O14">
            <v>50</v>
          </cell>
          <cell r="P14">
            <v>50</v>
          </cell>
          <cell r="Q14">
            <v>50</v>
          </cell>
          <cell r="R14">
            <v>50</v>
          </cell>
          <cell r="S14">
            <v>50</v>
          </cell>
          <cell r="T14">
            <v>50</v>
          </cell>
          <cell r="U14">
            <v>50</v>
          </cell>
          <cell r="V14">
            <v>50</v>
          </cell>
          <cell r="W14">
            <v>50</v>
          </cell>
          <cell r="X14">
            <v>50</v>
          </cell>
          <cell r="Y14">
            <v>50</v>
          </cell>
          <cell r="Z14">
            <v>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F4FF-A2EB-434B-A8F0-615A79E8FF8A}">
  <sheetPr>
    <pageSetUpPr fitToPage="1"/>
  </sheetPr>
  <dimension ref="B1:Q37"/>
  <sheetViews>
    <sheetView showGridLines="0" tabSelected="1" view="pageBreakPreview" zoomScale="70" zoomScaleNormal="70" zoomScaleSheetLayoutView="70" workbookViewId="0">
      <selection activeCell="Q15" sqref="Q15"/>
    </sheetView>
  </sheetViews>
  <sheetFormatPr defaultColWidth="9.1796875" defaultRowHeight="18" x14ac:dyDescent="0.4"/>
  <cols>
    <col min="1" max="1" width="9.1796875" style="3"/>
    <col min="2" max="2" width="45.81640625" style="3" customWidth="1"/>
    <col min="3" max="14" width="11.26953125" style="3" customWidth="1"/>
    <col min="15" max="15" width="11.7265625" style="3" customWidth="1"/>
    <col min="16" max="16" width="15.7265625" style="3" customWidth="1"/>
    <col min="17" max="53" width="38.7265625" style="3" customWidth="1"/>
    <col min="54" max="16384" width="9.1796875" style="3"/>
  </cols>
  <sheetData>
    <row r="1" spans="2:17" ht="21" x14ac:dyDescent="0.5">
      <c r="B1" s="1" t="s">
        <v>0</v>
      </c>
      <c r="C1" s="1"/>
      <c r="D1" s="1"/>
      <c r="E1" s="1"/>
      <c r="F1" s="1"/>
      <c r="G1" s="1"/>
      <c r="H1" s="1"/>
      <c r="I1" s="1"/>
      <c r="J1" s="1"/>
      <c r="K1" s="1"/>
      <c r="L1" s="1"/>
      <c r="M1" s="1"/>
      <c r="N1" s="1"/>
      <c r="O1" s="1"/>
      <c r="P1" s="2"/>
    </row>
    <row r="2" spans="2:17" ht="21" x14ac:dyDescent="0.5">
      <c r="B2" s="1" t="s">
        <v>1</v>
      </c>
      <c r="C2" s="1"/>
      <c r="D2" s="1"/>
      <c r="E2" s="1"/>
      <c r="F2" s="1"/>
      <c r="G2" s="1"/>
      <c r="H2" s="1"/>
      <c r="I2" s="1"/>
      <c r="J2" s="1"/>
      <c r="K2" s="1"/>
      <c r="L2" s="1"/>
      <c r="M2" s="1"/>
      <c r="N2" s="1"/>
      <c r="O2" s="1"/>
      <c r="P2" s="2"/>
    </row>
    <row r="3" spans="2:17" ht="21" x14ac:dyDescent="0.5">
      <c r="B3" s="1" t="s">
        <v>2</v>
      </c>
      <c r="C3" s="1"/>
      <c r="D3" s="1"/>
      <c r="E3" s="1"/>
      <c r="F3" s="1"/>
      <c r="G3" s="1"/>
      <c r="H3" s="1"/>
      <c r="I3" s="1"/>
      <c r="J3" s="1"/>
      <c r="K3" s="1"/>
      <c r="L3" s="1"/>
      <c r="M3" s="1"/>
      <c r="N3" s="1"/>
      <c r="O3" s="1"/>
      <c r="P3" s="2"/>
    </row>
    <row r="4" spans="2:17" ht="19" thickBot="1" x14ac:dyDescent="0.5">
      <c r="B4" s="4" t="s">
        <v>3</v>
      </c>
      <c r="C4" s="4"/>
      <c r="D4" s="4"/>
      <c r="E4" s="4"/>
      <c r="F4" s="4"/>
      <c r="G4" s="4"/>
      <c r="H4" s="4"/>
      <c r="I4" s="4"/>
      <c r="J4" s="4"/>
      <c r="K4" s="4"/>
      <c r="L4" s="4"/>
      <c r="M4" s="4"/>
      <c r="N4" s="4"/>
      <c r="O4" s="4"/>
      <c r="P4" s="2"/>
    </row>
    <row r="5" spans="2:17" ht="18.5" x14ac:dyDescent="0.45">
      <c r="B5" s="5"/>
      <c r="C5" s="6">
        <v>2023</v>
      </c>
      <c r="D5" s="7"/>
      <c r="E5" s="7"/>
      <c r="F5" s="8"/>
      <c r="G5" s="6">
        <v>2024</v>
      </c>
      <c r="H5" s="7"/>
      <c r="I5" s="7"/>
      <c r="J5" s="7"/>
      <c r="K5" s="6">
        <v>2025</v>
      </c>
      <c r="L5" s="7"/>
      <c r="M5" s="7"/>
      <c r="N5" s="8"/>
      <c r="O5" s="9">
        <v>2026</v>
      </c>
      <c r="P5" s="10"/>
    </row>
    <row r="6" spans="2:17" ht="19" thickBot="1" x14ac:dyDescent="0.45">
      <c r="B6" s="11"/>
      <c r="C6" s="12" t="s">
        <v>4</v>
      </c>
      <c r="D6" s="13" t="s">
        <v>5</v>
      </c>
      <c r="E6" s="14" t="s">
        <v>6</v>
      </c>
      <c r="F6" s="15" t="s">
        <v>7</v>
      </c>
      <c r="G6" s="12" t="s">
        <v>4</v>
      </c>
      <c r="H6" s="13" t="s">
        <v>5</v>
      </c>
      <c r="I6" s="14" t="s">
        <v>6</v>
      </c>
      <c r="J6" s="14" t="s">
        <v>7</v>
      </c>
      <c r="K6" s="12" t="s">
        <v>4</v>
      </c>
      <c r="L6" s="13" t="s">
        <v>5</v>
      </c>
      <c r="M6" s="14" t="s">
        <v>6</v>
      </c>
      <c r="N6" s="14" t="s">
        <v>7</v>
      </c>
      <c r="O6" s="16" t="s">
        <v>4</v>
      </c>
      <c r="P6" s="17"/>
    </row>
    <row r="7" spans="2:17" ht="80.150000000000006" customHeight="1" thickBot="1" x14ac:dyDescent="0.45">
      <c r="B7" s="18" t="s">
        <v>8</v>
      </c>
      <c r="C7" s="19">
        <v>69.691772163157268</v>
      </c>
      <c r="D7" s="20">
        <v>68.380437657847352</v>
      </c>
      <c r="E7" s="20">
        <v>64.787086048701454</v>
      </c>
      <c r="F7" s="21">
        <v>66.606171372780949</v>
      </c>
      <c r="G7" s="22">
        <v>66.064618189512302</v>
      </c>
      <c r="H7" s="23">
        <v>65.403575787509013</v>
      </c>
      <c r="I7" s="20">
        <v>63.254946273590193</v>
      </c>
      <c r="J7" s="24">
        <v>67.857363039665415</v>
      </c>
      <c r="K7" s="19">
        <v>62.776143070346684</v>
      </c>
      <c r="L7" s="20">
        <v>58.71505602356396</v>
      </c>
      <c r="M7" s="25">
        <v>60.256166855825683</v>
      </c>
      <c r="N7" s="25">
        <v>63.690480456991658</v>
      </c>
      <c r="O7" s="26">
        <f>AVERAGE(O9,O14)</f>
        <v>62.10307931290582</v>
      </c>
      <c r="P7" s="27"/>
      <c r="Q7" s="28"/>
    </row>
    <row r="8" spans="2:17" ht="16" customHeight="1" thickBot="1" x14ac:dyDescent="0.5">
      <c r="B8" s="29"/>
      <c r="C8" s="30"/>
      <c r="D8" s="31"/>
      <c r="E8" s="31"/>
      <c r="F8" s="31"/>
      <c r="G8" s="31"/>
      <c r="H8" s="31"/>
      <c r="I8" s="31"/>
      <c r="J8" s="31"/>
      <c r="K8" s="31"/>
      <c r="L8" s="31"/>
      <c r="M8" s="31"/>
      <c r="N8" s="31"/>
      <c r="O8" s="32"/>
      <c r="P8" s="33"/>
    </row>
    <row r="9" spans="2:17" ht="45" customHeight="1" x14ac:dyDescent="0.4">
      <c r="B9" s="34" t="s">
        <v>9</v>
      </c>
      <c r="C9" s="35">
        <v>75.336577612214001</v>
      </c>
      <c r="D9" s="36">
        <v>76.724586112334947</v>
      </c>
      <c r="E9" s="36">
        <v>72.110782685191623</v>
      </c>
      <c r="F9" s="37">
        <v>74.248140486980788</v>
      </c>
      <c r="G9" s="38">
        <v>73.593749964136961</v>
      </c>
      <c r="H9" s="39">
        <v>73.033051548611965</v>
      </c>
      <c r="I9" s="36">
        <v>71.551523243809129</v>
      </c>
      <c r="J9" s="40">
        <v>74.832298807586682</v>
      </c>
      <c r="K9" s="35">
        <v>70.96454628426244</v>
      </c>
      <c r="L9" s="36">
        <v>66.13451594773953</v>
      </c>
      <c r="M9" s="41">
        <v>68.443588574690452</v>
      </c>
      <c r="N9" s="41">
        <v>70.995323851703418</v>
      </c>
      <c r="O9" s="42">
        <f>'[1]CurrentConditions Detail'!Q27</f>
        <v>70.029471436682442</v>
      </c>
      <c r="P9" s="27"/>
      <c r="Q9" s="28"/>
    </row>
    <row r="10" spans="2:17" ht="69.75" customHeight="1" x14ac:dyDescent="0.4">
      <c r="B10" s="43" t="s">
        <v>10</v>
      </c>
      <c r="C10" s="44">
        <v>70.848081593006313</v>
      </c>
      <c r="D10" s="45">
        <v>71.65337949458177</v>
      </c>
      <c r="E10" s="45">
        <v>66.918672594681752</v>
      </c>
      <c r="F10" s="46">
        <v>70.308315380561211</v>
      </c>
      <c r="G10" s="47">
        <v>70.059982480364695</v>
      </c>
      <c r="H10" s="48">
        <v>69.760375250901959</v>
      </c>
      <c r="I10" s="45">
        <v>66.882388911536893</v>
      </c>
      <c r="J10" s="49">
        <v>74.674149167270087</v>
      </c>
      <c r="K10" s="44">
        <v>64.300411522633766</v>
      </c>
      <c r="L10" s="45">
        <v>61.973039451278055</v>
      </c>
      <c r="M10" s="50">
        <v>64.378791443011679</v>
      </c>
      <c r="N10" s="50">
        <v>69.12317644912936</v>
      </c>
      <c r="O10" s="51">
        <f>'[1]CurrentConditions Detail'!F27</f>
        <v>66.557662796275821</v>
      </c>
      <c r="P10" s="27"/>
      <c r="Q10" s="28"/>
    </row>
    <row r="11" spans="2:17" ht="80.150000000000006" customHeight="1" x14ac:dyDescent="0.4">
      <c r="B11" s="43" t="s">
        <v>11</v>
      </c>
      <c r="C11" s="44">
        <v>77.721113598754002</v>
      </c>
      <c r="D11" s="45">
        <v>77.353664540209309</v>
      </c>
      <c r="E11" s="45">
        <v>73.171451003784355</v>
      </c>
      <c r="F11" s="46">
        <v>74.895511298407015</v>
      </c>
      <c r="G11" s="47">
        <v>73.739562037856402</v>
      </c>
      <c r="H11" s="48">
        <v>74.074343374118186</v>
      </c>
      <c r="I11" s="45">
        <v>71.019854517474158</v>
      </c>
      <c r="J11" s="49">
        <v>73.490895222703372</v>
      </c>
      <c r="K11" s="44">
        <v>72.32573890543442</v>
      </c>
      <c r="L11" s="45">
        <v>66.12242001606289</v>
      </c>
      <c r="M11" s="50">
        <v>70.40135170595282</v>
      </c>
      <c r="N11" s="50">
        <v>71.050795688476839</v>
      </c>
      <c r="O11" s="51">
        <f>'[1]CurrentConditions Detail'!K27</f>
        <v>69.242270080389048</v>
      </c>
      <c r="P11" s="27"/>
      <c r="Q11" s="28"/>
    </row>
    <row r="12" spans="2:17" s="61" customFormat="1" ht="66.75" customHeight="1" thickBot="1" x14ac:dyDescent="0.45">
      <c r="B12" s="52" t="s">
        <v>12</v>
      </c>
      <c r="C12" s="53">
        <v>77.440537644881672</v>
      </c>
      <c r="D12" s="54">
        <v>81.166714302213762</v>
      </c>
      <c r="E12" s="54">
        <v>76.242224457108762</v>
      </c>
      <c r="F12" s="55">
        <v>77.54059478197415</v>
      </c>
      <c r="G12" s="56">
        <v>76.981705374189787</v>
      </c>
      <c r="H12" s="57">
        <v>75.264436020815708</v>
      </c>
      <c r="I12" s="54">
        <v>76.752326302416321</v>
      </c>
      <c r="J12" s="58">
        <v>76.331852032786585</v>
      </c>
      <c r="K12" s="53">
        <v>76.267488424719133</v>
      </c>
      <c r="L12" s="54">
        <v>70.308088375877631</v>
      </c>
      <c r="M12" s="59">
        <v>70.550622575106857</v>
      </c>
      <c r="N12" s="59">
        <v>72.811999417504083</v>
      </c>
      <c r="O12" s="60">
        <f>'[1]CurrentConditions Detail'!P27</f>
        <v>74.288481433382472</v>
      </c>
      <c r="P12" s="27"/>
      <c r="Q12" s="28"/>
    </row>
    <row r="13" spans="2:17" s="61" customFormat="1" ht="16" customHeight="1" thickBot="1" x14ac:dyDescent="0.5">
      <c r="B13" s="29"/>
      <c r="C13" s="30"/>
      <c r="D13" s="31"/>
      <c r="E13" s="31"/>
      <c r="F13" s="31"/>
      <c r="G13" s="31"/>
      <c r="H13" s="31"/>
      <c r="I13" s="31"/>
      <c r="J13" s="31"/>
      <c r="K13" s="31"/>
      <c r="L13" s="31"/>
      <c r="M13" s="31"/>
      <c r="N13" s="31"/>
      <c r="O13" s="32"/>
      <c r="P13" s="33"/>
    </row>
    <row r="14" spans="2:17" s="61" customFormat="1" ht="41.25" customHeight="1" x14ac:dyDescent="0.4">
      <c r="B14" s="62" t="s">
        <v>13</v>
      </c>
      <c r="C14" s="63">
        <v>64.046966714100535</v>
      </c>
      <c r="D14" s="64">
        <v>60.036289203359757</v>
      </c>
      <c r="E14" s="64">
        <v>57.463389412211285</v>
      </c>
      <c r="F14" s="65">
        <v>58.964202258581111</v>
      </c>
      <c r="G14" s="66">
        <v>58.535486414887643</v>
      </c>
      <c r="H14" s="67">
        <v>57.774100026406053</v>
      </c>
      <c r="I14" s="64">
        <v>54.958369303371256</v>
      </c>
      <c r="J14" s="68">
        <v>60.882427271744135</v>
      </c>
      <c r="K14" s="63">
        <v>54.587739856430929</v>
      </c>
      <c r="L14" s="64">
        <v>51.295596099388383</v>
      </c>
      <c r="M14" s="69">
        <v>52.068745136960921</v>
      </c>
      <c r="N14" s="69">
        <v>56.385637062279898</v>
      </c>
      <c r="O14" s="70">
        <f>'[1]FutureIndicators Detail'!L27</f>
        <v>54.176687189129197</v>
      </c>
      <c r="P14" s="27"/>
      <c r="Q14" s="28"/>
    </row>
    <row r="15" spans="2:17" s="61" customFormat="1" ht="49.5" customHeight="1" x14ac:dyDescent="0.4">
      <c r="B15" s="43" t="s">
        <v>14</v>
      </c>
      <c r="C15" s="44">
        <v>58.917137302101658</v>
      </c>
      <c r="D15" s="45">
        <v>58.999707694394296</v>
      </c>
      <c r="E15" s="45">
        <v>56.304152909331229</v>
      </c>
      <c r="F15" s="46">
        <v>56.198498689260852</v>
      </c>
      <c r="G15" s="47">
        <v>56.568804835422199</v>
      </c>
      <c r="H15" s="48">
        <v>55.391936297568897</v>
      </c>
      <c r="I15" s="45">
        <v>53.392652643661442</v>
      </c>
      <c r="J15" s="49">
        <v>62.491584351554863</v>
      </c>
      <c r="K15" s="44">
        <v>50.797703943781762</v>
      </c>
      <c r="L15" s="45">
        <v>51.031588553314513</v>
      </c>
      <c r="M15" s="50">
        <v>48.612377058430326</v>
      </c>
      <c r="N15" s="50">
        <v>54.496215849501517</v>
      </c>
      <c r="O15" s="51">
        <f>'[1]FutureIndicators Detail'!F27</f>
        <v>53.306997805996239</v>
      </c>
      <c r="P15" s="27"/>
      <c r="Q15" s="28"/>
    </row>
    <row r="16" spans="2:17" s="61" customFormat="1" ht="49.5" customHeight="1" thickBot="1" x14ac:dyDescent="0.45">
      <c r="B16" s="71" t="s">
        <v>15</v>
      </c>
      <c r="C16" s="53">
        <v>69.176796126099418</v>
      </c>
      <c r="D16" s="54">
        <v>61.072870712325212</v>
      </c>
      <c r="E16" s="54">
        <v>58.622625915091334</v>
      </c>
      <c r="F16" s="55">
        <v>61.729905827901362</v>
      </c>
      <c r="G16" s="56">
        <v>60.502167994353094</v>
      </c>
      <c r="H16" s="57">
        <v>60.156263755243209</v>
      </c>
      <c r="I16" s="54">
        <v>56.52408596308107</v>
      </c>
      <c r="J16" s="58">
        <v>59.273270191933413</v>
      </c>
      <c r="K16" s="53">
        <v>58.377775769080095</v>
      </c>
      <c r="L16" s="54">
        <v>51.559603645462253</v>
      </c>
      <c r="M16" s="59">
        <v>55.525113215491515</v>
      </c>
      <c r="N16" s="59">
        <v>58.275058275058271</v>
      </c>
      <c r="O16" s="60">
        <f>'[1]FutureIndicators Detail'!K27</f>
        <v>55.046376572262162</v>
      </c>
      <c r="P16" s="27"/>
      <c r="Q16" s="28"/>
    </row>
    <row r="17" spans="2:16" s="61" customFormat="1" ht="16" customHeight="1" thickBot="1" x14ac:dyDescent="0.5">
      <c r="B17" s="72"/>
      <c r="C17" s="30"/>
      <c r="D17" s="30"/>
      <c r="E17" s="30"/>
      <c r="F17" s="30"/>
      <c r="G17" s="30"/>
      <c r="H17" s="30"/>
      <c r="I17" s="30"/>
      <c r="J17" s="30"/>
      <c r="K17" s="30"/>
      <c r="L17" s="30"/>
      <c r="M17" s="30"/>
      <c r="N17" s="30"/>
      <c r="O17" s="32"/>
      <c r="P17" s="33"/>
    </row>
    <row r="18" spans="2:16" ht="3" customHeight="1" x14ac:dyDescent="0.4">
      <c r="B18" s="73" t="s">
        <v>16</v>
      </c>
      <c r="C18" s="73"/>
      <c r="D18" s="73"/>
      <c r="E18" s="73"/>
      <c r="F18" s="73"/>
      <c r="G18" s="73"/>
      <c r="H18" s="73"/>
      <c r="I18" s="73"/>
      <c r="J18" s="73"/>
      <c r="K18" s="73"/>
      <c r="L18" s="73"/>
      <c r="M18" s="73"/>
      <c r="N18" s="73"/>
      <c r="O18" s="73"/>
      <c r="P18" s="74"/>
    </row>
    <row r="19" spans="2:16" x14ac:dyDescent="0.4">
      <c r="B19" s="73"/>
      <c r="C19" s="73"/>
      <c r="D19" s="73"/>
      <c r="E19" s="73"/>
      <c r="F19" s="73"/>
      <c r="G19" s="73"/>
      <c r="H19" s="73"/>
      <c r="I19" s="73"/>
      <c r="J19" s="73"/>
      <c r="K19" s="73"/>
      <c r="L19" s="73"/>
      <c r="M19" s="73"/>
      <c r="N19" s="73"/>
      <c r="O19" s="73"/>
      <c r="P19" s="74"/>
    </row>
    <row r="20" spans="2:16" ht="31.5" customHeight="1" x14ac:dyDescent="0.4">
      <c r="B20" s="75" t="s">
        <v>17</v>
      </c>
      <c r="C20" s="75"/>
      <c r="D20" s="75"/>
      <c r="E20" s="75"/>
      <c r="F20" s="75"/>
      <c r="G20" s="75"/>
      <c r="H20" s="75"/>
      <c r="I20" s="75"/>
      <c r="J20" s="75"/>
      <c r="K20" s="75"/>
      <c r="L20" s="75"/>
      <c r="M20" s="75"/>
      <c r="N20" s="75"/>
      <c r="O20" s="75"/>
      <c r="P20" s="76"/>
    </row>
    <row r="21" spans="2:16" ht="18" customHeight="1" x14ac:dyDescent="0.4">
      <c r="B21" s="75"/>
      <c r="C21" s="75"/>
      <c r="D21" s="75"/>
      <c r="E21" s="75"/>
      <c r="F21" s="75"/>
      <c r="G21" s="75"/>
      <c r="H21" s="75"/>
      <c r="I21" s="75"/>
      <c r="J21" s="75"/>
      <c r="K21" s="75"/>
      <c r="L21" s="75"/>
      <c r="M21" s="75"/>
      <c r="N21" s="75"/>
      <c r="O21" s="75"/>
      <c r="P21" s="76"/>
    </row>
    <row r="22" spans="2:16" ht="18.5" x14ac:dyDescent="0.45">
      <c r="B22" s="77" t="s">
        <v>18</v>
      </c>
      <c r="C22" s="78"/>
      <c r="D22" s="78"/>
      <c r="E22" s="78"/>
      <c r="F22" s="78"/>
      <c r="G22" s="78"/>
      <c r="H22" s="78"/>
      <c r="I22" s="78"/>
      <c r="J22" s="78"/>
      <c r="K22" s="78"/>
      <c r="L22" s="78"/>
      <c r="M22" s="78"/>
      <c r="N22" s="78"/>
      <c r="O22" s="78"/>
    </row>
    <row r="23" spans="2:16" ht="18.5" x14ac:dyDescent="0.45">
      <c r="B23" s="77" t="str">
        <f>'[1]Change Here First'!C2&amp;" Results based on "&amp;'[1]Change Here First'!C3&amp;" responses"</f>
        <v>Q1 2026 Results based on 199 responses</v>
      </c>
      <c r="C23" s="78"/>
      <c r="D23" s="78"/>
      <c r="E23" s="78"/>
      <c r="F23" s="78"/>
      <c r="G23" s="78"/>
      <c r="H23" s="78"/>
      <c r="I23" s="78"/>
      <c r="J23" s="78"/>
      <c r="K23" s="78"/>
      <c r="L23" s="78"/>
      <c r="M23" s="78"/>
      <c r="N23" s="78"/>
      <c r="O23" s="78"/>
    </row>
    <row r="25" spans="2:16" ht="33" customHeight="1" x14ac:dyDescent="0.4"/>
    <row r="26" spans="2:16" ht="10.15" customHeight="1" x14ac:dyDescent="0.4"/>
    <row r="30" spans="2:16" ht="10.15" customHeight="1" x14ac:dyDescent="0.4"/>
    <row r="35" ht="10.15" customHeight="1" x14ac:dyDescent="0.4"/>
    <row r="37" ht="10.15" customHeight="1" x14ac:dyDescent="0.4"/>
  </sheetData>
  <mergeCells count="10">
    <mergeCell ref="B18:O19"/>
    <mergeCell ref="B20:O21"/>
    <mergeCell ref="B1:O1"/>
    <mergeCell ref="B2:O2"/>
    <mergeCell ref="B3:O3"/>
    <mergeCell ref="B4:O4"/>
    <mergeCell ref="B5:B6"/>
    <mergeCell ref="C5:F5"/>
    <mergeCell ref="G5:J5"/>
    <mergeCell ref="K5:N5"/>
  </mergeCells>
  <printOptions horizontalCentered="1"/>
  <pageMargins left="0.19" right="0.13" top="0.3" bottom="0.1" header="0.3" footer="0.23"/>
  <pageSetup scale="7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Table1</vt:lpstr>
      <vt:lpstr>Table1!Print_Area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Lynch</dc:creator>
  <cp:lastModifiedBy>Eric Lynch</cp:lastModifiedBy>
  <dcterms:created xsi:type="dcterms:W3CDTF">2026-04-03T01:19:39Z</dcterms:created>
  <dcterms:modified xsi:type="dcterms:W3CDTF">2026-04-03T01:21:06Z</dcterms:modified>
</cp:coreProperties>
</file>