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SURVEY\RMI\Q1_24\report\Janus\"/>
    </mc:Choice>
  </mc:AlternateContent>
  <xr:revisionPtr revIDLastSave="0" documentId="8_{45414220-F622-4FCB-A7B8-4FE45C8F8967}" xr6:coauthVersionLast="47" xr6:coauthVersionMax="47" xr10:uidLastSave="{00000000-0000-0000-0000-000000000000}"/>
  <bookViews>
    <workbookView xWindow="20370" yWindow="-120" windowWidth="29040" windowHeight="15840" xr2:uid="{80C4A08E-C285-4E96-9B80-25CA6C1789E1}"/>
  </bookViews>
  <sheets>
    <sheet name="Table2" sheetId="1" r:id="rId1"/>
  </sheets>
  <externalReferences>
    <externalReference r:id="rId2"/>
    <externalReference r:id="rId3"/>
  </externalReferences>
  <definedNames>
    <definedName name="MW_COL">#REF!</definedName>
    <definedName name="MW_ROW">#REF!</definedName>
    <definedName name="MW_TAB">#REF!</definedName>
    <definedName name="MWN_COL">#REF!</definedName>
    <definedName name="MWN_ROW">#REF!</definedName>
    <definedName name="MWN_TAB">#REF!</definedName>
    <definedName name="NE_COL">#REF!</definedName>
    <definedName name="NE_ROW">#REF!</definedName>
    <definedName name="NE_TAB">#REF!</definedName>
    <definedName name="NEN_COL">#REF!</definedName>
    <definedName name="NEN_ROW">#REF!</definedName>
    <definedName name="NEN_TAB">#REF!</definedName>
    <definedName name="_xlnm.Print_Area" localSheetId="0">Table2!$C$1:$R$29</definedName>
    <definedName name="S_COL">#REF!</definedName>
    <definedName name="S_ROW">#REF!</definedName>
    <definedName name="S_TAB">#REF!</definedName>
    <definedName name="SN_COL">#REF!</definedName>
    <definedName name="SN_ROW">#REF!</definedName>
    <definedName name="SN_TAB">#REF!</definedName>
    <definedName name="US_COL">#REF!</definedName>
    <definedName name="US_ROW">#REF!</definedName>
    <definedName name="US_TAB">#REF!</definedName>
    <definedName name="USN_COL">#REF!</definedName>
    <definedName name="USN_ROW">#REF!</definedName>
    <definedName name="USN_TAB">#REF!</definedName>
    <definedName name="W_COL">#REF!</definedName>
    <definedName name="W_ROW">#REF!</definedName>
    <definedName name="W_TAB">#REF!</definedName>
    <definedName name="WN_COL">#REF!</definedName>
    <definedName name="WN_ROW">#REF!</definedName>
    <definedName name="WN_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H8" i="1"/>
  <c r="I8" i="1"/>
  <c r="K8" i="1"/>
  <c r="L8" i="1"/>
  <c r="J8" i="1" s="1"/>
  <c r="N8" i="1"/>
  <c r="M8" i="1" s="1"/>
  <c r="O8" i="1"/>
  <c r="Q8" i="1"/>
  <c r="R8" i="1"/>
  <c r="P8" i="1" s="1"/>
  <c r="H9" i="1"/>
  <c r="G9" i="1" s="1"/>
  <c r="I9" i="1"/>
  <c r="J9" i="1"/>
  <c r="K9" i="1"/>
  <c r="L9" i="1"/>
  <c r="N9" i="1"/>
  <c r="M9" i="1" s="1"/>
  <c r="O9" i="1"/>
  <c r="Q9" i="1"/>
  <c r="R9" i="1"/>
  <c r="P9" i="1" s="1"/>
  <c r="G10" i="1"/>
  <c r="H10" i="1"/>
  <c r="I10" i="1"/>
  <c r="K10" i="1"/>
  <c r="L10" i="1"/>
  <c r="J10" i="1" s="1"/>
  <c r="N10" i="1"/>
  <c r="M10" i="1" s="1"/>
  <c r="O10" i="1"/>
  <c r="Q10" i="1"/>
  <c r="R10" i="1"/>
  <c r="P10" i="1" s="1"/>
  <c r="H11" i="1"/>
  <c r="G11" i="1" s="1"/>
  <c r="I11" i="1"/>
  <c r="J11" i="1"/>
  <c r="K11" i="1"/>
  <c r="L11" i="1"/>
  <c r="N11" i="1"/>
  <c r="M11" i="1" s="1"/>
  <c r="O11" i="1"/>
  <c r="Q11" i="1"/>
  <c r="R11" i="1"/>
  <c r="P11" i="1" s="1"/>
  <c r="G12" i="1"/>
  <c r="H12" i="1"/>
  <c r="I12" i="1"/>
  <c r="K12" i="1"/>
  <c r="L12" i="1"/>
  <c r="J12" i="1" s="1"/>
  <c r="N12" i="1"/>
  <c r="M12" i="1" s="1"/>
  <c r="O12" i="1"/>
  <c r="Q12" i="1"/>
  <c r="R12" i="1"/>
  <c r="P12" i="1" s="1"/>
  <c r="H13" i="1"/>
  <c r="G13" i="1" s="1"/>
  <c r="I13" i="1"/>
  <c r="J13" i="1"/>
  <c r="K13" i="1"/>
  <c r="L13" i="1"/>
  <c r="N13" i="1"/>
  <c r="M13" i="1" s="1"/>
  <c r="O13" i="1"/>
  <c r="Q13" i="1"/>
  <c r="R13" i="1"/>
  <c r="P13" i="1" s="1"/>
  <c r="G14" i="1"/>
  <c r="H14" i="1"/>
  <c r="I14" i="1"/>
  <c r="K14" i="1"/>
  <c r="L14" i="1"/>
  <c r="J14" i="1" s="1"/>
  <c r="N14" i="1"/>
  <c r="M14" i="1" s="1"/>
  <c r="O14" i="1"/>
  <c r="Q14" i="1"/>
  <c r="R14" i="1"/>
  <c r="P14" i="1" s="1"/>
  <c r="H15" i="1"/>
  <c r="G15" i="1" s="1"/>
  <c r="I15" i="1"/>
  <c r="J15" i="1"/>
  <c r="K15" i="1"/>
  <c r="L15" i="1"/>
  <c r="N15" i="1"/>
  <c r="M15" i="1" s="1"/>
  <c r="O15" i="1"/>
  <c r="Q15" i="1"/>
  <c r="R15" i="1"/>
  <c r="P15" i="1" s="1"/>
  <c r="G16" i="1"/>
  <c r="H16" i="1"/>
  <c r="I16" i="1"/>
  <c r="K16" i="1"/>
  <c r="L16" i="1"/>
  <c r="J16" i="1" s="1"/>
  <c r="N16" i="1"/>
  <c r="M16" i="1" s="1"/>
  <c r="O16" i="1"/>
  <c r="Q16" i="1"/>
  <c r="R16" i="1"/>
  <c r="P16" i="1" s="1"/>
  <c r="H17" i="1"/>
  <c r="G17" i="1" s="1"/>
  <c r="I17" i="1"/>
  <c r="J17" i="1"/>
  <c r="K17" i="1"/>
  <c r="L17" i="1"/>
  <c r="N17" i="1"/>
  <c r="M17" i="1" s="1"/>
  <c r="O17" i="1"/>
  <c r="Q17" i="1"/>
  <c r="R17" i="1"/>
  <c r="P17" i="1" s="1"/>
  <c r="G18" i="1"/>
  <c r="H18" i="1"/>
  <c r="I18" i="1"/>
  <c r="K18" i="1"/>
  <c r="L18" i="1"/>
  <c r="J18" i="1" s="1"/>
  <c r="N18" i="1"/>
  <c r="M18" i="1" s="1"/>
  <c r="O18" i="1"/>
  <c r="Q18" i="1"/>
  <c r="P18" i="1" s="1"/>
  <c r="R18" i="1"/>
  <c r="H19" i="1"/>
  <c r="G19" i="1" s="1"/>
  <c r="I19" i="1"/>
  <c r="J19" i="1"/>
  <c r="K19" i="1"/>
  <c r="L19" i="1"/>
  <c r="N19" i="1"/>
  <c r="M19" i="1" s="1"/>
  <c r="O19" i="1"/>
  <c r="Q19" i="1"/>
  <c r="R19" i="1"/>
  <c r="P19" i="1" s="1"/>
  <c r="G20" i="1"/>
  <c r="H20" i="1"/>
  <c r="I20" i="1"/>
  <c r="K20" i="1"/>
  <c r="L20" i="1"/>
  <c r="J20" i="1" s="1"/>
  <c r="N20" i="1"/>
  <c r="M20" i="1" s="1"/>
  <c r="O20" i="1"/>
  <c r="Q20" i="1"/>
  <c r="P20" i="1" s="1"/>
  <c r="R20" i="1"/>
  <c r="D24" i="1"/>
  <c r="E24" i="1"/>
  <c r="F24" i="1"/>
  <c r="G24" i="1"/>
  <c r="H24" i="1"/>
  <c r="I24" i="1"/>
  <c r="K24" i="1"/>
  <c r="J24" i="1" s="1"/>
  <c r="L24" i="1"/>
  <c r="N24" i="1"/>
  <c r="O24" i="1"/>
  <c r="M24" i="1" s="1"/>
  <c r="P24" i="1"/>
  <c r="Q24" i="1"/>
  <c r="R24" i="1"/>
  <c r="C29" i="1"/>
</calcChain>
</file>

<file path=xl/sharedStrings.xml><?xml version="1.0" encoding="utf-8"?>
<sst xmlns="http://schemas.openxmlformats.org/spreadsheetml/2006/main" count="43" uniqueCount="31">
  <si>
    <t>Source: NAHB Economics Group: Remodeling Market Index quarterly survey of remodelers.</t>
  </si>
  <si>
    <t>The overall RMI is an average of the current market index and the future indicators index. The current market index is an average of the following components: the current market for large remodeling projects, moderately-sized projects, and small projects. The future indicators index is an average of the current rate at which your leads and inquiries are coming in component, and your current backlog of remodeling projects component</t>
  </si>
  <si>
    <t>The overall RMI, and each of its compnents and subcomponents, is measured on a scale of 0 to 100, where an index number of 50 indicates equal numbers of remodelers report activity is good and poor for the previous quarter.</t>
  </si>
  <si>
    <t>1st Quarter 2024</t>
  </si>
  <si>
    <t>4th Quarter 2023</t>
  </si>
  <si>
    <t>3rd Quarter 2023</t>
  </si>
  <si>
    <t>2nd Quarter 2023</t>
  </si>
  <si>
    <t>1st Quarter 2023</t>
  </si>
  <si>
    <t>4th Quarter 2022</t>
  </si>
  <si>
    <t>3rd Quarter 2022</t>
  </si>
  <si>
    <t>2nd Quarter 2022</t>
  </si>
  <si>
    <t>1st Quarter 2022</t>
  </si>
  <si>
    <t>4th Quarter 2021</t>
  </si>
  <si>
    <t>3rd Quarter 2021</t>
  </si>
  <si>
    <t>2nd Quarter 2021</t>
  </si>
  <si>
    <t>1st Quarter 2021</t>
  </si>
  <si>
    <t>4th Quarter 2020</t>
  </si>
  <si>
    <t>3rd Quarter 2020</t>
  </si>
  <si>
    <t>2nd Quarter 2020</t>
  </si>
  <si>
    <t>1st Quarter 2020</t>
  </si>
  <si>
    <t>Future Market Indicators</t>
  </si>
  <si>
    <t>Current Market Conditions</t>
  </si>
  <si>
    <t>RMI</t>
  </si>
  <si>
    <t>West</t>
  </si>
  <si>
    <t>South</t>
  </si>
  <si>
    <t>Midwest</t>
  </si>
  <si>
    <t>Northeast</t>
  </si>
  <si>
    <t>REGIONAL
(Seasonally Adjusted)</t>
  </si>
  <si>
    <t>NATIONAL
(Seasonally Adjusted)</t>
  </si>
  <si>
    <t>Regional Indices</t>
  </si>
  <si>
    <t>Table 2. NAHB/Westlake Royal Remodeling Market Index  (RMI)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</si>
</sst>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4"/>
      <name val="Times New Roman"/>
      <family val="1"/>
    </font>
    <font>
      <b/>
      <sz val="14"/>
      <name val="Times New Roman"/>
      <family val="1"/>
    </font>
    <font>
      <b/>
      <sz val="14"/>
      <name val="Calibri"/>
      <family val="2"/>
      <scheme val="minor"/>
    </font>
    <font>
      <sz val="14"/>
      <name val="Calibri"/>
      <family val="2"/>
      <scheme val="minor"/>
    </font>
    <font>
      <b/>
      <sz val="15"/>
      <name val="Calibri"/>
      <family val="2"/>
      <scheme val="minor"/>
    </font>
    <font>
      <b/>
      <sz val="18"/>
      <name val="Calibri"/>
      <family val="2"/>
      <scheme val="minor"/>
    </font>
  </fonts>
  <fills count="3">
    <fill>
      <patternFill patternType="none"/>
    </fill>
    <fill>
      <patternFill patternType="gray125"/>
    </fill>
    <fill>
      <patternFill patternType="solid">
        <fgColor theme="8" tint="0.79998168889431442"/>
        <bgColor indexed="64"/>
      </patternFill>
    </fill>
  </fills>
  <borders count="47">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0" fontId="2" fillId="0" borderId="0" xfId="0" applyFont="1"/>
    <xf numFmtId="0" fontId="3" fillId="0" borderId="0" xfId="0" applyFont="1"/>
    <xf numFmtId="0" fontId="4" fillId="0" borderId="0" xfId="0" applyFont="1"/>
    <xf numFmtId="0" fontId="4" fillId="0" borderId="0" xfId="0" applyFont="1" applyAlignment="1">
      <alignment vertical="top"/>
    </xf>
    <xf numFmtId="0" fontId="4" fillId="0" borderId="0" xfId="0" applyFont="1" applyAlignment="1">
      <alignment horizontal="left" vertical="top" wrapText="1"/>
    </xf>
    <xf numFmtId="0" fontId="4" fillId="0" borderId="1" xfId="0" applyFont="1" applyBorder="1" applyAlignment="1">
      <alignment horizontal="left" vertical="top" wrapText="1"/>
    </xf>
    <xf numFmtId="1" fontId="5" fillId="0" borderId="2" xfId="0" applyNumberFormat="1" applyFont="1" applyBorder="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6" xfId="0" applyNumberFormat="1" applyFont="1" applyBorder="1" applyAlignment="1">
      <alignment horizontal="center" vertical="center"/>
    </xf>
    <xf numFmtId="0" fontId="5" fillId="0" borderId="7" xfId="0" applyFont="1" applyBorder="1" applyAlignment="1">
      <alignment horizontal="center" vertical="center" wrapText="1"/>
    </xf>
    <xf numFmtId="1" fontId="5" fillId="0" borderId="8"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12"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14" xfId="0" applyFont="1" applyBorder="1" applyAlignment="1">
      <alignment horizontal="center" vertical="center" wrapText="1"/>
    </xf>
    <xf numFmtId="1" fontId="5" fillId="0" borderId="15" xfId="0" applyNumberFormat="1" applyFont="1" applyBorder="1" applyAlignment="1">
      <alignment horizontal="center" vertical="center"/>
    </xf>
    <xf numFmtId="1" fontId="5" fillId="0" borderId="16"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0" fontId="5" fillId="0" borderId="21" xfId="0" applyFont="1" applyBorder="1" applyAlignment="1">
      <alignment horizontal="center" vertical="center" wrapText="1"/>
    </xf>
    <xf numFmtId="1"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5" fillId="0" borderId="24"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26"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5" fillId="0" borderId="28" xfId="0" applyFont="1" applyBorder="1" applyAlignment="1">
      <alignment horizontal="center" vertical="center" wrapText="1"/>
    </xf>
    <xf numFmtId="1" fontId="5" fillId="0" borderId="29"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5" fillId="0" borderId="31" xfId="0" applyNumberFormat="1" applyFont="1" applyBorder="1" applyAlignment="1">
      <alignment horizontal="center" vertical="center"/>
    </xf>
    <xf numFmtId="1" fontId="5" fillId="0" borderId="32" xfId="0" applyNumberFormat="1" applyFont="1" applyBorder="1" applyAlignment="1">
      <alignment horizontal="center" vertical="center"/>
    </xf>
    <xf numFmtId="1" fontId="5" fillId="0" borderId="33" xfId="0" applyNumberFormat="1" applyFont="1" applyBorder="1" applyAlignment="1">
      <alignment horizontal="center" vertical="center"/>
    </xf>
    <xf numFmtId="1" fontId="5" fillId="0" borderId="34" xfId="0" applyNumberFormat="1" applyFont="1" applyBorder="1" applyAlignment="1">
      <alignment horizontal="center" vertical="center"/>
    </xf>
    <xf numFmtId="0" fontId="5" fillId="0" borderId="35" xfId="0" applyFont="1" applyBorder="1" applyAlignment="1">
      <alignment horizontal="center" vertical="center" wrapText="1"/>
    </xf>
    <xf numFmtId="1" fontId="5" fillId="0" borderId="36" xfId="0" applyNumberFormat="1" applyFont="1" applyBorder="1" applyAlignment="1">
      <alignment horizontal="center" vertical="center"/>
    </xf>
    <xf numFmtId="1" fontId="5" fillId="0" borderId="37" xfId="0" applyNumberFormat="1" applyFont="1" applyBorder="1" applyAlignment="1">
      <alignment horizontal="center" vertical="center"/>
    </xf>
    <xf numFmtId="1" fontId="5" fillId="0" borderId="38" xfId="0" applyNumberFormat="1" applyFont="1" applyBorder="1" applyAlignment="1">
      <alignment horizontal="center" vertical="center"/>
    </xf>
    <xf numFmtId="1" fontId="5" fillId="0" borderId="39" xfId="0" applyNumberFormat="1" applyFont="1" applyBorder="1" applyAlignment="1">
      <alignment horizontal="center" vertical="center"/>
    </xf>
    <xf numFmtId="1" fontId="5" fillId="0" borderId="40" xfId="0" applyNumberFormat="1" applyFont="1" applyBorder="1" applyAlignment="1">
      <alignment horizontal="center" vertical="center"/>
    </xf>
    <xf numFmtId="1" fontId="5" fillId="0" borderId="41" xfId="0" applyNumberFormat="1" applyFont="1" applyBorder="1" applyAlignment="1">
      <alignment horizontal="center" vertical="center"/>
    </xf>
    <xf numFmtId="0" fontId="5" fillId="0" borderId="42" xfId="0" applyFont="1" applyBorder="1" applyAlignment="1">
      <alignment horizontal="center" vertical="center" wrapText="1"/>
    </xf>
    <xf numFmtId="1" fontId="5" fillId="0" borderId="0" xfId="0" applyNumberFormat="1" applyFont="1" applyAlignment="1">
      <alignment horizontal="center" vertical="center"/>
    </xf>
    <xf numFmtId="0" fontId="5" fillId="0" borderId="43" xfId="0" applyFont="1" applyBorder="1" applyAlignment="1">
      <alignment horizontal="center" vertical="center" wrapText="1"/>
    </xf>
    <xf numFmtId="0" fontId="5" fillId="2" borderId="38"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RVEY/RMI/Q1_24/report/RMI1stQtr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s>
    <sheetDataSet>
      <sheetData sheetId="0">
        <row r="7">
          <cell r="O7">
            <v>66.064618189512302</v>
          </cell>
        </row>
        <row r="9">
          <cell r="O9">
            <v>73.593749964136961</v>
          </cell>
        </row>
        <row r="14">
          <cell r="O14">
            <v>58.535486414887643</v>
          </cell>
        </row>
        <row r="23">
          <cell r="B23" t="str">
            <v>Q1 2024 Results based on 214 responses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Here First"/>
      <sheetName val="Table1"/>
      <sheetName val="Table2"/>
      <sheetName val="NAT"/>
      <sheetName val="REG"/>
      <sheetName val="Seas"/>
      <sheetName val="CurrentConditions Detail"/>
      <sheetName val="FutureIndicators Detail"/>
      <sheetName val="Regional Detail"/>
      <sheetName val="GraphData"/>
      <sheetName val="Overall RMI Graph"/>
      <sheetName val="Current Conditions Graph"/>
      <sheetName val="Future Indicator Graph"/>
    </sheetNames>
    <sheetDataSet>
      <sheetData sheetId="0"/>
      <sheetData sheetId="1"/>
      <sheetData sheetId="2"/>
      <sheetData sheetId="3"/>
      <sheetData sheetId="4"/>
      <sheetData sheetId="5"/>
      <sheetData sheetId="6"/>
      <sheetData sheetId="7"/>
      <sheetData sheetId="8">
        <row r="5">
          <cell r="N5">
            <v>69.429465776293824</v>
          </cell>
          <cell r="W5">
            <v>49.900199600798402</v>
          </cell>
        </row>
        <row r="6">
          <cell r="N6">
            <v>76.786170852135555</v>
          </cell>
          <cell r="W6">
            <v>73.838580658394008</v>
          </cell>
        </row>
        <row r="7">
          <cell r="N7">
            <v>81.059403986579824</v>
          </cell>
          <cell r="W7">
            <v>73.407066653616511</v>
          </cell>
        </row>
        <row r="8">
          <cell r="N8">
            <v>83.353542256500361</v>
          </cell>
          <cell r="W8">
            <v>75.623551737914511</v>
          </cell>
        </row>
        <row r="9">
          <cell r="N9">
            <v>83.592410962715633</v>
          </cell>
          <cell r="W9">
            <v>73.186976047904182</v>
          </cell>
        </row>
        <row r="10">
          <cell r="N10">
            <v>84.225679951919403</v>
          </cell>
          <cell r="W10">
            <v>70.505589170341494</v>
          </cell>
        </row>
        <row r="11">
          <cell r="N11">
            <v>79.884579961844608</v>
          </cell>
          <cell r="W11">
            <v>73.407066653616511</v>
          </cell>
        </row>
        <row r="12">
          <cell r="N12">
            <v>87.396465879136969</v>
          </cell>
          <cell r="W12">
            <v>71.788853375948861</v>
          </cell>
        </row>
        <row r="13">
          <cell r="N13">
            <v>86.950473010573177</v>
          </cell>
          <cell r="W13">
            <v>74.850299401197603</v>
          </cell>
        </row>
        <row r="14">
          <cell r="N14">
            <v>79.105627886744955</v>
          </cell>
          <cell r="W14">
            <v>74.066505999384674</v>
          </cell>
        </row>
        <row r="15">
          <cell r="N15">
            <v>82.81879481613052</v>
          </cell>
          <cell r="W15">
            <v>74.572281491631585</v>
          </cell>
        </row>
        <row r="16">
          <cell r="N16">
            <v>66.63474242572164</v>
          </cell>
          <cell r="W16">
            <v>49.940071913703548</v>
          </cell>
        </row>
        <row r="17">
          <cell r="N17">
            <v>77.013286032276</v>
          </cell>
          <cell r="W17">
            <v>62.375249500998002</v>
          </cell>
        </row>
        <row r="21">
          <cell r="N21">
            <v>81.957684259474576</v>
          </cell>
          <cell r="W21">
            <v>72.505800464037122</v>
          </cell>
        </row>
        <row r="30">
          <cell r="N30">
            <v>59.112179811683717</v>
          </cell>
          <cell r="W30">
            <v>34.290193004800628</v>
          </cell>
        </row>
        <row r="31">
          <cell r="N31">
            <v>74.080466472303186</v>
          </cell>
          <cell r="W31">
            <v>69.614507821442189</v>
          </cell>
        </row>
        <row r="32">
          <cell r="N32">
            <v>86.13301865145705</v>
          </cell>
          <cell r="W32">
            <v>81.937277708353363</v>
          </cell>
        </row>
        <row r="33">
          <cell r="N33">
            <v>87.653973509933763</v>
          </cell>
          <cell r="W33">
            <v>82.599584596384872</v>
          </cell>
        </row>
        <row r="34">
          <cell r="N34">
            <v>90.042928014579331</v>
          </cell>
          <cell r="W34">
            <v>85.057509552268058</v>
          </cell>
        </row>
        <row r="35">
          <cell r="N35">
            <v>91.575089083252337</v>
          </cell>
          <cell r="W35">
            <v>84.343714231209461</v>
          </cell>
        </row>
        <row r="36">
          <cell r="N36">
            <v>89.428885173894514</v>
          </cell>
          <cell r="W36">
            <v>82.782082091704311</v>
          </cell>
        </row>
        <row r="37">
          <cell r="N37">
            <v>91.085678807947019</v>
          </cell>
          <cell r="W37">
            <v>84.20343550016841</v>
          </cell>
        </row>
        <row r="38">
          <cell r="N38">
            <v>88.222570956093278</v>
          </cell>
          <cell r="W38">
            <v>79.391104144214765</v>
          </cell>
        </row>
        <row r="39">
          <cell r="N39">
            <v>84.139520570132802</v>
          </cell>
          <cell r="W39">
            <v>74.021508966043498</v>
          </cell>
        </row>
        <row r="40">
          <cell r="N40">
            <v>81.33785688530503</v>
          </cell>
          <cell r="W40">
            <v>70.691675478227424</v>
          </cell>
        </row>
        <row r="41">
          <cell r="N41">
            <v>79.22447571743929</v>
          </cell>
          <cell r="W41">
            <v>66.608734703042558</v>
          </cell>
        </row>
        <row r="42">
          <cell r="N42">
            <v>77.60544699807636</v>
          </cell>
          <cell r="W42">
            <v>69.070245909669836</v>
          </cell>
        </row>
        <row r="46">
          <cell r="N46">
            <v>78.24551897500227</v>
          </cell>
          <cell r="W46">
            <v>61.841119251504203</v>
          </cell>
        </row>
        <row r="55">
          <cell r="N55">
            <v>52.802290884589468</v>
          </cell>
          <cell r="W55">
            <v>32.337367343139078</v>
          </cell>
        </row>
        <row r="56">
          <cell r="N56">
            <v>77.289954799973017</v>
          </cell>
          <cell r="W56">
            <v>69.251667828338142</v>
          </cell>
        </row>
        <row r="57">
          <cell r="N57">
            <v>83.897925200652736</v>
          </cell>
          <cell r="W57">
            <v>72.55500845518749</v>
          </cell>
        </row>
        <row r="58">
          <cell r="N58">
            <v>85.351438466550093</v>
          </cell>
          <cell r="W58">
            <v>74.428189457601221</v>
          </cell>
        </row>
        <row r="59">
          <cell r="N59">
            <v>86.348317130298085</v>
          </cell>
          <cell r="W59">
            <v>77.738689257121578</v>
          </cell>
        </row>
        <row r="60">
          <cell r="N60">
            <v>92.636342170950556</v>
          </cell>
          <cell r="W60">
            <v>83.227969730160311</v>
          </cell>
        </row>
        <row r="61">
          <cell r="N61">
            <v>90.211842674925876</v>
          </cell>
          <cell r="W61">
            <v>84.126827812593248</v>
          </cell>
        </row>
        <row r="62">
          <cell r="N62">
            <v>90.369612179816883</v>
          </cell>
          <cell r="W62">
            <v>85.748553967041374</v>
          </cell>
        </row>
        <row r="63">
          <cell r="N63">
            <v>86.586934899092</v>
          </cell>
          <cell r="W63">
            <v>77.494507540495235</v>
          </cell>
        </row>
        <row r="64">
          <cell r="N64">
            <v>82.807697497132821</v>
          </cell>
          <cell r="W64">
            <v>69.926565767201041</v>
          </cell>
        </row>
        <row r="65">
          <cell r="N65">
            <v>80.587504579212023</v>
          </cell>
          <cell r="W65">
            <v>69.396150402864805</v>
          </cell>
        </row>
        <row r="66">
          <cell r="N66">
            <v>79.765696258958272</v>
          </cell>
          <cell r="W66">
            <v>63.849339735894361</v>
          </cell>
        </row>
        <row r="67">
          <cell r="N67">
            <v>76.368787499598938</v>
          </cell>
          <cell r="W67">
            <v>66.07619623906163</v>
          </cell>
        </row>
        <row r="71">
          <cell r="N71">
            <v>71.012372354685851</v>
          </cell>
          <cell r="W71">
            <v>55.163130212742367</v>
          </cell>
        </row>
        <row r="80">
          <cell r="N80">
            <v>55.439746634996048</v>
          </cell>
          <cell r="W80">
            <v>42.461784394045353</v>
          </cell>
        </row>
        <row r="81">
          <cell r="N81">
            <v>81.118989071038257</v>
          </cell>
          <cell r="W81">
            <v>63.121971153846154</v>
          </cell>
        </row>
        <row r="82">
          <cell r="N82">
            <v>88.20457542194093</v>
          </cell>
          <cell r="W82">
            <v>77.629159369527144</v>
          </cell>
        </row>
        <row r="83">
          <cell r="N83">
            <v>93.807803117081463</v>
          </cell>
          <cell r="W83">
            <v>81.269486794073444</v>
          </cell>
        </row>
        <row r="84">
          <cell r="N84">
            <v>87.813745051464778</v>
          </cell>
          <cell r="W84">
            <v>85.939604356079528</v>
          </cell>
        </row>
        <row r="85">
          <cell r="N85">
            <v>91.602663934426232</v>
          </cell>
          <cell r="W85">
            <v>79.32692307692308</v>
          </cell>
        </row>
        <row r="86">
          <cell r="N86">
            <v>90.299841772151893</v>
          </cell>
          <cell r="W86">
            <v>81.413553220470902</v>
          </cell>
        </row>
        <row r="87">
          <cell r="N87">
            <v>93.635704120240192</v>
          </cell>
          <cell r="W87">
            <v>84.818552716340989</v>
          </cell>
        </row>
        <row r="88">
          <cell r="N88">
            <v>89.19784639746635</v>
          </cell>
          <cell r="W88">
            <v>83.620391647517224</v>
          </cell>
        </row>
        <row r="89">
          <cell r="N89">
            <v>84.080088797814199</v>
          </cell>
          <cell r="W89">
            <v>66.347163461538457</v>
          </cell>
        </row>
        <row r="90">
          <cell r="N90">
            <v>83.624274789029528</v>
          </cell>
          <cell r="W90">
            <v>67.796117921774666</v>
          </cell>
        </row>
        <row r="91">
          <cell r="N91">
            <v>73.855149432469005</v>
          </cell>
          <cell r="W91">
            <v>57.680266265836373</v>
          </cell>
        </row>
        <row r="92">
          <cell r="N92">
            <v>71.682406967537617</v>
          </cell>
          <cell r="W92">
            <v>55.18288540313717</v>
          </cell>
        </row>
        <row r="96">
          <cell r="N96">
            <v>68.694764515046458</v>
          </cell>
          <cell r="W96">
            <v>54.211451623918009</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688B-88A2-4BB5-8234-41D0153A4EF9}">
  <dimension ref="B1:R99"/>
  <sheetViews>
    <sheetView showGridLines="0" tabSelected="1" view="pageBreakPreview" zoomScale="60" zoomScaleNormal="70" workbookViewId="0">
      <selection activeCell="V7" sqref="V7"/>
    </sheetView>
  </sheetViews>
  <sheetFormatPr defaultRowHeight="18.75" x14ac:dyDescent="0.3"/>
  <cols>
    <col min="1" max="1" width="9.140625" style="1"/>
    <col min="2" max="2" width="7.85546875" style="1" customWidth="1"/>
    <col min="3" max="3" width="26.5703125" style="2" customWidth="1"/>
    <col min="4" max="4" width="10.7109375" style="1" customWidth="1"/>
    <col min="5" max="6" width="14" style="1" customWidth="1"/>
    <col min="7" max="7" width="10.42578125" style="1" customWidth="1"/>
    <col min="8" max="9" width="13.28515625" style="1" customWidth="1"/>
    <col min="10" max="10" width="10.85546875" style="1" bestFit="1" customWidth="1"/>
    <col min="11" max="12" width="13.28515625" style="1" customWidth="1"/>
    <col min="13" max="13" width="10.85546875" style="1" bestFit="1" customWidth="1"/>
    <col min="14" max="15" width="13.28515625" style="1" customWidth="1"/>
    <col min="16" max="16" width="10.85546875" style="1" bestFit="1" customWidth="1"/>
    <col min="17" max="18" width="13.28515625" style="1" customWidth="1"/>
    <col min="19" max="20" width="12.7109375" style="1" customWidth="1"/>
    <col min="21" max="46" width="38.7109375" style="1" customWidth="1"/>
    <col min="47" max="16384" width="9.140625" style="1"/>
  </cols>
  <sheetData>
    <row r="1" spans="3:18" s="1" customFormat="1" x14ac:dyDescent="0.3">
      <c r="C1" s="2"/>
    </row>
    <row r="2" spans="3:18" s="1" customFormat="1" ht="38.25" customHeight="1" x14ac:dyDescent="0.35">
      <c r="C2" s="73" t="s">
        <v>30</v>
      </c>
      <c r="D2" s="73"/>
      <c r="E2" s="73"/>
      <c r="F2" s="73"/>
      <c r="G2" s="73"/>
      <c r="H2" s="73"/>
      <c r="I2" s="73"/>
      <c r="J2" s="73"/>
      <c r="K2" s="73"/>
      <c r="L2" s="73"/>
      <c r="M2" s="73"/>
      <c r="N2" s="73"/>
      <c r="O2" s="73"/>
      <c r="P2" s="73"/>
      <c r="Q2" s="73"/>
      <c r="R2" s="73"/>
    </row>
    <row r="3" spans="3:18" s="1" customFormat="1" ht="24" thickBot="1" x14ac:dyDescent="0.4">
      <c r="C3" s="73" t="s">
        <v>29</v>
      </c>
      <c r="D3" s="73"/>
      <c r="E3" s="73"/>
      <c r="F3" s="73"/>
      <c r="G3" s="73"/>
      <c r="H3" s="73"/>
      <c r="I3" s="73"/>
      <c r="J3" s="73"/>
      <c r="K3" s="73"/>
      <c r="L3" s="73"/>
      <c r="M3" s="73"/>
      <c r="N3" s="73"/>
      <c r="O3" s="73"/>
      <c r="P3" s="73"/>
      <c r="Q3" s="73"/>
      <c r="R3" s="73"/>
    </row>
    <row r="4" spans="3:18" s="1" customFormat="1" ht="39.950000000000003" customHeight="1" x14ac:dyDescent="0.3">
      <c r="C4" s="72"/>
      <c r="D4" s="72" t="s">
        <v>28</v>
      </c>
      <c r="E4" s="70"/>
      <c r="F4" s="69"/>
      <c r="G4" s="70" t="s">
        <v>27</v>
      </c>
      <c r="H4" s="70"/>
      <c r="I4" s="70"/>
      <c r="J4" s="71"/>
      <c r="K4" s="71"/>
      <c r="L4" s="71"/>
      <c r="M4" s="71"/>
      <c r="N4" s="71"/>
      <c r="O4" s="71"/>
      <c r="P4" s="70"/>
      <c r="Q4" s="70"/>
      <c r="R4" s="69"/>
    </row>
    <row r="5" spans="3:18" s="1" customFormat="1" ht="24.75" customHeight="1" x14ac:dyDescent="0.3">
      <c r="C5" s="64"/>
      <c r="D5" s="62" t="s">
        <v>22</v>
      </c>
      <c r="E5" s="60" t="s">
        <v>21</v>
      </c>
      <c r="F5" s="59" t="s">
        <v>20</v>
      </c>
      <c r="G5" s="68" t="s">
        <v>26</v>
      </c>
      <c r="H5" s="68"/>
      <c r="I5" s="68"/>
      <c r="J5" s="64" t="s">
        <v>25</v>
      </c>
      <c r="K5" s="68"/>
      <c r="L5" s="67"/>
      <c r="M5" s="64" t="s">
        <v>24</v>
      </c>
      <c r="N5" s="68"/>
      <c r="O5" s="67"/>
      <c r="P5" s="66" t="s">
        <v>23</v>
      </c>
      <c r="Q5" s="66"/>
      <c r="R5" s="65"/>
    </row>
    <row r="6" spans="3:18" s="1" customFormat="1" ht="38.25" customHeight="1" x14ac:dyDescent="0.3">
      <c r="C6" s="64"/>
      <c r="D6" s="62"/>
      <c r="E6" s="60"/>
      <c r="F6" s="59"/>
      <c r="G6" s="61" t="s">
        <v>22</v>
      </c>
      <c r="H6" s="60" t="s">
        <v>21</v>
      </c>
      <c r="I6" s="63" t="s">
        <v>20</v>
      </c>
      <c r="J6" s="62" t="s">
        <v>22</v>
      </c>
      <c r="K6" s="60" t="s">
        <v>21</v>
      </c>
      <c r="L6" s="59" t="s">
        <v>20</v>
      </c>
      <c r="M6" s="62" t="s">
        <v>22</v>
      </c>
      <c r="N6" s="60" t="s">
        <v>21</v>
      </c>
      <c r="O6" s="59" t="s">
        <v>20</v>
      </c>
      <c r="P6" s="61" t="s">
        <v>22</v>
      </c>
      <c r="Q6" s="60" t="s">
        <v>21</v>
      </c>
      <c r="R6" s="59" t="s">
        <v>20</v>
      </c>
    </row>
    <row r="7" spans="3:18" s="1" customFormat="1" ht="61.5" customHeight="1" thickBot="1" x14ac:dyDescent="0.35">
      <c r="C7" s="58"/>
      <c r="D7" s="56"/>
      <c r="E7" s="54"/>
      <c r="F7" s="53"/>
      <c r="G7" s="55"/>
      <c r="H7" s="54"/>
      <c r="I7" s="57"/>
      <c r="J7" s="56"/>
      <c r="K7" s="54"/>
      <c r="L7" s="53"/>
      <c r="M7" s="56"/>
      <c r="N7" s="54"/>
      <c r="O7" s="53"/>
      <c r="P7" s="55"/>
      <c r="Q7" s="54"/>
      <c r="R7" s="53"/>
    </row>
    <row r="8" spans="3:18" s="1" customFormat="1" ht="35.1" customHeight="1" x14ac:dyDescent="0.3">
      <c r="C8" s="43" t="s">
        <v>19</v>
      </c>
      <c r="D8" s="41">
        <v>46.846211309039866</v>
      </c>
      <c r="E8" s="40">
        <v>56.473546913073555</v>
      </c>
      <c r="F8" s="39">
        <v>37.218875705006177</v>
      </c>
      <c r="G8" s="38">
        <f>AVERAGE(H8:I8)</f>
        <v>59.664832688546113</v>
      </c>
      <c r="H8" s="40">
        <f>'[2]Regional Detail'!N5</f>
        <v>69.429465776293824</v>
      </c>
      <c r="I8" s="42">
        <f>'[2]Regional Detail'!W5</f>
        <v>49.900199600798402</v>
      </c>
      <c r="J8" s="41">
        <f>AVERAGE(K8:L8)</f>
        <v>46.701186408242172</v>
      </c>
      <c r="K8" s="40">
        <f>'[2]Regional Detail'!N30</f>
        <v>59.112179811683717</v>
      </c>
      <c r="L8" s="39">
        <f>'[2]Regional Detail'!W30</f>
        <v>34.290193004800628</v>
      </c>
      <c r="M8" s="41">
        <f>AVERAGE(N8:O8)</f>
        <v>42.569829113864273</v>
      </c>
      <c r="N8" s="40">
        <f>'[2]Regional Detail'!N55</f>
        <v>52.802290884589468</v>
      </c>
      <c r="O8" s="39">
        <f>'[2]Regional Detail'!W55</f>
        <v>32.337367343139078</v>
      </c>
      <c r="P8" s="38">
        <f>AVERAGE(Q8:R8)</f>
        <v>48.950765514520697</v>
      </c>
      <c r="Q8" s="40">
        <f>'[2]Regional Detail'!N80</f>
        <v>55.439746634996048</v>
      </c>
      <c r="R8" s="39">
        <f>'[2]Regional Detail'!W80</f>
        <v>42.461784394045353</v>
      </c>
    </row>
    <row r="9" spans="3:18" s="1" customFormat="1" ht="35.1" customHeight="1" x14ac:dyDescent="0.3">
      <c r="C9" s="29" t="s">
        <v>18</v>
      </c>
      <c r="D9" s="47">
        <v>72.715323794842092</v>
      </c>
      <c r="E9" s="26">
        <v>77.114788024372672</v>
      </c>
      <c r="F9" s="25">
        <v>68.315859565311513</v>
      </c>
      <c r="G9" s="24">
        <f>AVERAGE(H9:I9)</f>
        <v>75.312375755264782</v>
      </c>
      <c r="H9" s="26">
        <f>'[2]Regional Detail'!N6</f>
        <v>76.786170852135555</v>
      </c>
      <c r="I9" s="28">
        <f>'[2]Regional Detail'!W6</f>
        <v>73.838580658394008</v>
      </c>
      <c r="J9" s="27">
        <f>AVERAGE(K9:L9)</f>
        <v>71.84748714687268</v>
      </c>
      <c r="K9" s="26">
        <f>'[2]Regional Detail'!N31</f>
        <v>74.080466472303186</v>
      </c>
      <c r="L9" s="25">
        <f>'[2]Regional Detail'!W31</f>
        <v>69.614507821442189</v>
      </c>
      <c r="M9" s="27">
        <f>AVERAGE(N9:O9)</f>
        <v>73.27081131415558</v>
      </c>
      <c r="N9" s="26">
        <f>'[2]Regional Detail'!N56</f>
        <v>77.289954799973017</v>
      </c>
      <c r="O9" s="25">
        <f>'[2]Regional Detail'!W56</f>
        <v>69.251667828338142</v>
      </c>
      <c r="P9" s="24">
        <f>AVERAGE(Q9:R9)</f>
        <v>72.120480112442209</v>
      </c>
      <c r="Q9" s="26">
        <f>'[2]Regional Detail'!N81</f>
        <v>81.118989071038257</v>
      </c>
      <c r="R9" s="25">
        <f>'[2]Regional Detail'!W81</f>
        <v>63.121971153846154</v>
      </c>
    </row>
    <row r="10" spans="3:18" s="1" customFormat="1" ht="35.1" customHeight="1" x14ac:dyDescent="0.3">
      <c r="C10" s="52" t="s">
        <v>17</v>
      </c>
      <c r="D10" s="47">
        <v>81.473534034676874</v>
      </c>
      <c r="E10" s="45">
        <v>86.018030607734559</v>
      </c>
      <c r="F10" s="30">
        <v>76.929037461619174</v>
      </c>
      <c r="G10" s="24">
        <f>AVERAGE(H10:I10)</f>
        <v>77.233235320098174</v>
      </c>
      <c r="H10" s="26">
        <f>'[2]Regional Detail'!N7</f>
        <v>81.059403986579824</v>
      </c>
      <c r="I10" s="49">
        <f>'[2]Regional Detail'!W7</f>
        <v>73.407066653616511</v>
      </c>
      <c r="J10" s="47">
        <f>AVERAGE(K10:L10)</f>
        <v>84.035148179905207</v>
      </c>
      <c r="K10" s="48">
        <f>'[2]Regional Detail'!N32</f>
        <v>86.13301865145705</v>
      </c>
      <c r="L10" s="46">
        <f>'[2]Regional Detail'!W32</f>
        <v>81.937277708353363</v>
      </c>
      <c r="M10" s="47">
        <f>AVERAGE(N10:O10)</f>
        <v>78.22646682792012</v>
      </c>
      <c r="N10" s="51">
        <f>'[2]Regional Detail'!N57</f>
        <v>83.897925200652736</v>
      </c>
      <c r="O10" s="46">
        <f>'[2]Regional Detail'!W57</f>
        <v>72.55500845518749</v>
      </c>
      <c r="P10" s="45">
        <f>AVERAGE(Q10:R10)</f>
        <v>82.916867395734045</v>
      </c>
      <c r="Q10" s="45">
        <f>'[2]Regional Detail'!N82</f>
        <v>88.20457542194093</v>
      </c>
      <c r="R10" s="44">
        <f>'[2]Regional Detail'!W82</f>
        <v>77.629159369527144</v>
      </c>
    </row>
    <row r="11" spans="3:18" s="1" customFormat="1" ht="35.1" customHeight="1" thickBot="1" x14ac:dyDescent="0.35">
      <c r="C11" s="22" t="s">
        <v>16</v>
      </c>
      <c r="D11" s="20">
        <v>82.42618140520517</v>
      </c>
      <c r="E11" s="17">
        <v>87.2665455701474</v>
      </c>
      <c r="F11" s="18">
        <v>77.585817240262941</v>
      </c>
      <c r="G11" s="17">
        <f>AVERAGE(H11:I11)</f>
        <v>79.488546997207436</v>
      </c>
      <c r="H11" s="19">
        <f>'[2]Regional Detail'!N8</f>
        <v>83.353542256500361</v>
      </c>
      <c r="I11" s="21">
        <f>'[2]Regional Detail'!W8</f>
        <v>75.623551737914511</v>
      </c>
      <c r="J11" s="20">
        <f>AVERAGE(K11:L11)</f>
        <v>85.126779053159311</v>
      </c>
      <c r="K11" s="19">
        <f>'[2]Regional Detail'!N33</f>
        <v>87.653973509933763</v>
      </c>
      <c r="L11" s="18">
        <f>'[2]Regional Detail'!W33</f>
        <v>82.599584596384872</v>
      </c>
      <c r="M11" s="20">
        <f>AVERAGE(N11:O11)</f>
        <v>79.889813962075664</v>
      </c>
      <c r="N11" s="19">
        <f>'[2]Regional Detail'!N58</f>
        <v>85.351438466550093</v>
      </c>
      <c r="O11" s="18">
        <f>'[2]Regional Detail'!W58</f>
        <v>74.428189457601221</v>
      </c>
      <c r="P11" s="17">
        <f>AVERAGE(Q11:R11)</f>
        <v>87.538644955577453</v>
      </c>
      <c r="Q11" s="17">
        <f>'[2]Regional Detail'!N83</f>
        <v>93.807803117081463</v>
      </c>
      <c r="R11" s="16">
        <f>'[2]Regional Detail'!W83</f>
        <v>81.269486794073444</v>
      </c>
    </row>
    <row r="12" spans="3:18" s="1" customFormat="1" ht="35.1" customHeight="1" x14ac:dyDescent="0.3">
      <c r="C12" s="43" t="s">
        <v>15</v>
      </c>
      <c r="D12" s="41">
        <v>83.314479312759374</v>
      </c>
      <c r="E12" s="40">
        <v>86.68522544971826</v>
      </c>
      <c r="F12" s="39">
        <v>79.943733175800503</v>
      </c>
      <c r="G12" s="38">
        <f>AVERAGE(H12:I12)</f>
        <v>78.389693505309907</v>
      </c>
      <c r="H12" s="40">
        <f>'[2]Regional Detail'!N9</f>
        <v>83.592410962715633</v>
      </c>
      <c r="I12" s="42">
        <f>'[2]Regional Detail'!W9</f>
        <v>73.186976047904182</v>
      </c>
      <c r="J12" s="41">
        <f>AVERAGE(K12:L12)</f>
        <v>87.550218783423702</v>
      </c>
      <c r="K12" s="40">
        <f>'[2]Regional Detail'!N34</f>
        <v>90.042928014579331</v>
      </c>
      <c r="L12" s="39">
        <f>'[2]Regional Detail'!W34</f>
        <v>85.057509552268058</v>
      </c>
      <c r="M12" s="41">
        <f>AVERAGE(N12:O12)</f>
        <v>82.043503193709824</v>
      </c>
      <c r="N12" s="40">
        <f>'[2]Regional Detail'!N59</f>
        <v>86.348317130298085</v>
      </c>
      <c r="O12" s="39">
        <f>'[2]Regional Detail'!W59</f>
        <v>77.738689257121578</v>
      </c>
      <c r="P12" s="38">
        <f>AVERAGE(Q12:R12)</f>
        <v>86.876674703772153</v>
      </c>
      <c r="Q12" s="40">
        <f>'[2]Regional Detail'!N84</f>
        <v>87.813745051464778</v>
      </c>
      <c r="R12" s="39">
        <f>'[2]Regional Detail'!W84</f>
        <v>85.939604356079528</v>
      </c>
    </row>
    <row r="13" spans="3:18" s="1" customFormat="1" ht="35.1" customHeight="1" x14ac:dyDescent="0.3">
      <c r="C13" s="29" t="s">
        <v>14</v>
      </c>
      <c r="D13" s="47">
        <v>86.295451006156156</v>
      </c>
      <c r="E13" s="26">
        <v>91.039885962994944</v>
      </c>
      <c r="F13" s="25">
        <v>81.551016049317354</v>
      </c>
      <c r="G13" s="24">
        <f>AVERAGE(H13:I13)</f>
        <v>77.365634561130449</v>
      </c>
      <c r="H13" s="26">
        <f>'[2]Regional Detail'!N10</f>
        <v>84.225679951919403</v>
      </c>
      <c r="I13" s="28">
        <f>'[2]Regional Detail'!W10</f>
        <v>70.505589170341494</v>
      </c>
      <c r="J13" s="27">
        <f>AVERAGE(K13:L13)</f>
        <v>87.959401657230899</v>
      </c>
      <c r="K13" s="26">
        <f>'[2]Regional Detail'!N35</f>
        <v>91.575089083252337</v>
      </c>
      <c r="L13" s="25">
        <f>'[2]Regional Detail'!W35</f>
        <v>84.343714231209461</v>
      </c>
      <c r="M13" s="27">
        <f>AVERAGE(N13:O13)</f>
        <v>87.932155950555426</v>
      </c>
      <c r="N13" s="26">
        <f>'[2]Regional Detail'!N60</f>
        <v>92.636342170950556</v>
      </c>
      <c r="O13" s="25">
        <f>'[2]Regional Detail'!W60</f>
        <v>83.227969730160311</v>
      </c>
      <c r="P13" s="24">
        <f>AVERAGE(Q13:R13)</f>
        <v>85.464793505674663</v>
      </c>
      <c r="Q13" s="26">
        <f>'[2]Regional Detail'!N85</f>
        <v>91.602663934426232</v>
      </c>
      <c r="R13" s="25">
        <f>'[2]Regional Detail'!W85</f>
        <v>79.32692307692308</v>
      </c>
    </row>
    <row r="14" spans="3:18" s="1" customFormat="1" ht="35.1" customHeight="1" x14ac:dyDescent="0.3">
      <c r="C14" s="52" t="s">
        <v>13</v>
      </c>
      <c r="D14" s="47">
        <v>86.515062964081608</v>
      </c>
      <c r="E14" s="45">
        <v>90.002810685268813</v>
      </c>
      <c r="F14" s="30">
        <v>83.027315242894403</v>
      </c>
      <c r="G14" s="24">
        <f>AVERAGE(H14:I14)</f>
        <v>76.645823307730552</v>
      </c>
      <c r="H14" s="26">
        <f>'[2]Regional Detail'!N11</f>
        <v>79.884579961844608</v>
      </c>
      <c r="I14" s="49">
        <f>'[2]Regional Detail'!W11</f>
        <v>73.407066653616511</v>
      </c>
      <c r="J14" s="47">
        <f>AVERAGE(K14:L14)</f>
        <v>86.105483632799405</v>
      </c>
      <c r="K14" s="48">
        <f>'[2]Regional Detail'!N36</f>
        <v>89.428885173894514</v>
      </c>
      <c r="L14" s="46">
        <f>'[2]Regional Detail'!W36</f>
        <v>82.782082091704311</v>
      </c>
      <c r="M14" s="47">
        <f>AVERAGE(N14:O14)</f>
        <v>87.169335243759562</v>
      </c>
      <c r="N14" s="51">
        <f>'[2]Regional Detail'!N61</f>
        <v>90.211842674925876</v>
      </c>
      <c r="O14" s="46">
        <f>'[2]Regional Detail'!W61</f>
        <v>84.126827812593248</v>
      </c>
      <c r="P14" s="45">
        <f>AVERAGE(Q14:R14)</f>
        <v>85.856697496311398</v>
      </c>
      <c r="Q14" s="45">
        <f>'[2]Regional Detail'!N86</f>
        <v>90.299841772151893</v>
      </c>
      <c r="R14" s="44">
        <f>'[2]Regional Detail'!W86</f>
        <v>81.413553220470902</v>
      </c>
    </row>
    <row r="15" spans="3:18" s="1" customFormat="1" ht="35.1" customHeight="1" thickBot="1" x14ac:dyDescent="0.35">
      <c r="C15" s="22" t="s">
        <v>12</v>
      </c>
      <c r="D15" s="20">
        <v>86.897426131531049</v>
      </c>
      <c r="E15" s="17">
        <v>90.727059165159588</v>
      </c>
      <c r="F15" s="18">
        <v>83.067793097902509</v>
      </c>
      <c r="G15" s="17">
        <f>AVERAGE(H15:I15)</f>
        <v>79.592659627542915</v>
      </c>
      <c r="H15" s="19">
        <f>'[2]Regional Detail'!N12</f>
        <v>87.396465879136969</v>
      </c>
      <c r="I15" s="21">
        <f>'[2]Regional Detail'!W12</f>
        <v>71.788853375948861</v>
      </c>
      <c r="J15" s="20">
        <f>AVERAGE(K15:L15)</f>
        <v>87.644557154057708</v>
      </c>
      <c r="K15" s="19">
        <f>'[2]Regional Detail'!N37</f>
        <v>91.085678807947019</v>
      </c>
      <c r="L15" s="18">
        <f>'[2]Regional Detail'!W37</f>
        <v>84.20343550016841</v>
      </c>
      <c r="M15" s="20">
        <f>AVERAGE(N15:O15)</f>
        <v>88.059083073429122</v>
      </c>
      <c r="N15" s="19">
        <f>'[2]Regional Detail'!N62</f>
        <v>90.369612179816883</v>
      </c>
      <c r="O15" s="18">
        <f>'[2]Regional Detail'!W62</f>
        <v>85.748553967041374</v>
      </c>
      <c r="P15" s="17">
        <f>AVERAGE(Q15:R15)</f>
        <v>89.22712841829059</v>
      </c>
      <c r="Q15" s="17">
        <f>'[2]Regional Detail'!N87</f>
        <v>93.635704120240192</v>
      </c>
      <c r="R15" s="16">
        <f>'[2]Regional Detail'!W87</f>
        <v>84.818552716340989</v>
      </c>
    </row>
    <row r="16" spans="3:18" s="1" customFormat="1" ht="35.1" customHeight="1" x14ac:dyDescent="0.3">
      <c r="C16" s="43" t="s">
        <v>11</v>
      </c>
      <c r="D16" s="41">
        <v>82.726857303090981</v>
      </c>
      <c r="E16" s="40">
        <v>86.972526921465132</v>
      </c>
      <c r="F16" s="39">
        <v>78.481187684716843</v>
      </c>
      <c r="G16" s="38">
        <f>AVERAGE(H16:I16)</f>
        <v>80.900386205885383</v>
      </c>
      <c r="H16" s="40">
        <f>'[2]Regional Detail'!N13</f>
        <v>86.950473010573177</v>
      </c>
      <c r="I16" s="42">
        <f>'[2]Regional Detail'!W13</f>
        <v>74.850299401197603</v>
      </c>
      <c r="J16" s="41">
        <f>AVERAGE(K16:L16)</f>
        <v>83.806837550154029</v>
      </c>
      <c r="K16" s="40">
        <f>'[2]Regional Detail'!N38</f>
        <v>88.222570956093278</v>
      </c>
      <c r="L16" s="39">
        <f>'[2]Regional Detail'!W38</f>
        <v>79.391104144214765</v>
      </c>
      <c r="M16" s="41">
        <f>AVERAGE(N16:O16)</f>
        <v>82.040721219793625</v>
      </c>
      <c r="N16" s="40">
        <f>'[2]Regional Detail'!N63</f>
        <v>86.586934899092</v>
      </c>
      <c r="O16" s="39">
        <f>'[2]Regional Detail'!W63</f>
        <v>77.494507540495235</v>
      </c>
      <c r="P16" s="38">
        <f>AVERAGE(Q16:R16)</f>
        <v>86.40911902249178</v>
      </c>
      <c r="Q16" s="40">
        <f>'[2]Regional Detail'!N88</f>
        <v>89.19784639746635</v>
      </c>
      <c r="R16" s="39">
        <f>'[2]Regional Detail'!W88</f>
        <v>83.620391647517224</v>
      </c>
    </row>
    <row r="17" spans="3:18" s="1" customFormat="1" ht="35.1" customHeight="1" x14ac:dyDescent="0.3">
      <c r="C17" s="36" t="s">
        <v>10</v>
      </c>
      <c r="D17" s="34">
        <v>76.511402990612709</v>
      </c>
      <c r="E17" s="33">
        <v>82.695913648066792</v>
      </c>
      <c r="F17" s="32">
        <v>70.326892333158639</v>
      </c>
      <c r="G17" s="31">
        <f>AVERAGE(H17:I17)</f>
        <v>76.586066943064822</v>
      </c>
      <c r="H17" s="33">
        <f>'[2]Regional Detail'!N14</f>
        <v>79.105627886744955</v>
      </c>
      <c r="I17" s="35">
        <f>'[2]Regional Detail'!W14</f>
        <v>74.066505999384674</v>
      </c>
      <c r="J17" s="34">
        <f>AVERAGE(K17:L17)</f>
        <v>79.08051476808815</v>
      </c>
      <c r="K17" s="33">
        <f>'[2]Regional Detail'!N39</f>
        <v>84.139520570132802</v>
      </c>
      <c r="L17" s="32">
        <f>'[2]Regional Detail'!W39</f>
        <v>74.021508966043498</v>
      </c>
      <c r="M17" s="34">
        <f>AVERAGE(N17:O17)</f>
        <v>76.367131632166931</v>
      </c>
      <c r="N17" s="33">
        <f>'[2]Regional Detail'!N64</f>
        <v>82.807697497132821</v>
      </c>
      <c r="O17" s="32">
        <f>'[2]Regional Detail'!W64</f>
        <v>69.926565767201041</v>
      </c>
      <c r="P17" s="31">
        <f>AVERAGE(Q17:R17)</f>
        <v>75.213626129676328</v>
      </c>
      <c r="Q17" s="33">
        <f>'[2]Regional Detail'!N89</f>
        <v>84.080088797814199</v>
      </c>
      <c r="R17" s="32">
        <f>'[2]Regional Detail'!W89</f>
        <v>66.347163461538457</v>
      </c>
    </row>
    <row r="18" spans="3:18" s="1" customFormat="1" ht="35.1" customHeight="1" x14ac:dyDescent="0.3">
      <c r="C18" s="50" t="s">
        <v>9</v>
      </c>
      <c r="D18" s="47">
        <v>76.783659006367628</v>
      </c>
      <c r="E18" s="45">
        <v>82.702454427171674</v>
      </c>
      <c r="F18" s="25">
        <v>70.864863585563583</v>
      </c>
      <c r="G18" s="24">
        <f>AVERAGE(H18:I18)</f>
        <v>78.695538153881046</v>
      </c>
      <c r="H18" s="26">
        <f>'[2]Regional Detail'!N15</f>
        <v>82.81879481613052</v>
      </c>
      <c r="I18" s="49">
        <f>'[2]Regional Detail'!W15</f>
        <v>74.572281491631585</v>
      </c>
      <c r="J18" s="47">
        <f>AVERAGE(K18:L18)</f>
        <v>76.01476618176622</v>
      </c>
      <c r="K18" s="48">
        <f>'[2]Regional Detail'!N40</f>
        <v>81.33785688530503</v>
      </c>
      <c r="L18" s="46">
        <f>'[2]Regional Detail'!W40</f>
        <v>70.691675478227424</v>
      </c>
      <c r="M18" s="47">
        <f>AVERAGE(N18:O18)</f>
        <v>74.991827491038407</v>
      </c>
      <c r="N18" s="28">
        <f>'[2]Regional Detail'!N65</f>
        <v>80.587504579212023</v>
      </c>
      <c r="O18" s="46">
        <f>'[2]Regional Detail'!W65</f>
        <v>69.396150402864805</v>
      </c>
      <c r="P18" s="45">
        <f>AVERAGE(Q18:R18)</f>
        <v>75.710196355402104</v>
      </c>
      <c r="Q18" s="45">
        <f>'[2]Regional Detail'!N90</f>
        <v>83.624274789029528</v>
      </c>
      <c r="R18" s="44">
        <f>'[2]Regional Detail'!W90</f>
        <v>67.796117921774666</v>
      </c>
    </row>
    <row r="19" spans="3:18" s="1" customFormat="1" ht="35.1" customHeight="1" thickBot="1" x14ac:dyDescent="0.35">
      <c r="C19" s="22" t="s">
        <v>8</v>
      </c>
      <c r="D19" s="20">
        <v>69.465707981833361</v>
      </c>
      <c r="E19" s="17">
        <v>76.868600734232629</v>
      </c>
      <c r="F19" s="18">
        <v>62.062815229434094</v>
      </c>
      <c r="G19" s="17">
        <f>AVERAGE(H19:I19)</f>
        <v>58.287407169712594</v>
      </c>
      <c r="H19" s="19">
        <f>'[2]Regional Detail'!N16</f>
        <v>66.63474242572164</v>
      </c>
      <c r="I19" s="21">
        <f>'[2]Regional Detail'!W16</f>
        <v>49.940071913703548</v>
      </c>
      <c r="J19" s="20">
        <f>AVERAGE(K19:L19)</f>
        <v>72.916605210240931</v>
      </c>
      <c r="K19" s="19">
        <f>'[2]Regional Detail'!N41</f>
        <v>79.22447571743929</v>
      </c>
      <c r="L19" s="18">
        <f>'[2]Regional Detail'!W41</f>
        <v>66.608734703042558</v>
      </c>
      <c r="M19" s="20">
        <f>AVERAGE(N19:O19)</f>
        <v>71.807517997426316</v>
      </c>
      <c r="N19" s="19">
        <f>'[2]Regional Detail'!N66</f>
        <v>79.765696258958272</v>
      </c>
      <c r="O19" s="18">
        <f>'[2]Regional Detail'!W66</f>
        <v>63.849339735894361</v>
      </c>
      <c r="P19" s="17">
        <f>AVERAGE(Q19:R19)</f>
        <v>65.767707849152686</v>
      </c>
      <c r="Q19" s="17">
        <f>'[2]Regional Detail'!N91</f>
        <v>73.855149432469005</v>
      </c>
      <c r="R19" s="16">
        <f>'[2]Regional Detail'!W91</f>
        <v>57.680266265836373</v>
      </c>
    </row>
    <row r="20" spans="3:18" s="1" customFormat="1" ht="35.1" customHeight="1" x14ac:dyDescent="0.3">
      <c r="C20" s="43" t="s">
        <v>7</v>
      </c>
      <c r="D20" s="41">
        <v>69.691772163157268</v>
      </c>
      <c r="E20" s="38">
        <v>75.336577612214001</v>
      </c>
      <c r="F20" s="39">
        <v>64.046966714100535</v>
      </c>
      <c r="G20" s="38">
        <f>AVERAGE(H20:I20)</f>
        <v>69.694267766636997</v>
      </c>
      <c r="H20" s="40">
        <f>'[2]Regional Detail'!N17</f>
        <v>77.013286032276</v>
      </c>
      <c r="I20" s="42">
        <f>'[2]Regional Detail'!W17</f>
        <v>62.375249500998002</v>
      </c>
      <c r="J20" s="41">
        <f>AVERAGE(K20:L20)</f>
        <v>73.337846453873098</v>
      </c>
      <c r="K20" s="40">
        <f>'[2]Regional Detail'!N42</f>
        <v>77.60544699807636</v>
      </c>
      <c r="L20" s="39">
        <f>'[2]Regional Detail'!W42</f>
        <v>69.070245909669836</v>
      </c>
      <c r="M20" s="41">
        <f>AVERAGE(N20:O20)</f>
        <v>71.222491869330284</v>
      </c>
      <c r="N20" s="40">
        <f>'[2]Regional Detail'!N67</f>
        <v>76.368787499598938</v>
      </c>
      <c r="O20" s="39">
        <f>'[2]Regional Detail'!W67</f>
        <v>66.07619623906163</v>
      </c>
      <c r="P20" s="38">
        <f>AVERAGE(Q20:R20)</f>
        <v>63.43264618533739</v>
      </c>
      <c r="Q20" s="38">
        <f>'[2]Regional Detail'!N92</f>
        <v>71.682406967537617</v>
      </c>
      <c r="R20" s="37">
        <f>'[2]Regional Detail'!W92</f>
        <v>55.18288540313717</v>
      </c>
    </row>
    <row r="21" spans="3:18" s="1" customFormat="1" ht="35.1" customHeight="1" x14ac:dyDescent="0.3">
      <c r="C21" s="36" t="s">
        <v>6</v>
      </c>
      <c r="D21" s="34">
        <v>68.380437657847352</v>
      </c>
      <c r="E21" s="31">
        <v>76.724586112334947</v>
      </c>
      <c r="F21" s="32">
        <v>60.036289203359757</v>
      </c>
      <c r="G21" s="31">
        <v>80.146747266211321</v>
      </c>
      <c r="H21" s="33">
        <v>83.378306346595537</v>
      </c>
      <c r="I21" s="35">
        <v>76.915188185827091</v>
      </c>
      <c r="J21" s="34">
        <v>69.619955978268095</v>
      </c>
      <c r="K21" s="33">
        <v>76.747312395957834</v>
      </c>
      <c r="L21" s="32">
        <v>62.492599560578356</v>
      </c>
      <c r="M21" s="34">
        <v>67.734426886026426</v>
      </c>
      <c r="N21" s="33">
        <v>76.226094515756287</v>
      </c>
      <c r="O21" s="32">
        <v>59.242759256296573</v>
      </c>
      <c r="P21" s="31">
        <v>63.021213460708758</v>
      </c>
      <c r="Q21" s="31">
        <v>75.435139472024773</v>
      </c>
      <c r="R21" s="30">
        <v>50.607287449392743</v>
      </c>
    </row>
    <row r="22" spans="3:18" s="1" customFormat="1" ht="35.1" customHeight="1" x14ac:dyDescent="0.3">
      <c r="C22" s="29" t="s">
        <v>5</v>
      </c>
      <c r="D22" s="27">
        <v>64.787086048701454</v>
      </c>
      <c r="E22" s="24">
        <v>72.110782685191623</v>
      </c>
      <c r="F22" s="25">
        <v>57.463389412211285</v>
      </c>
      <c r="G22" s="24">
        <v>60.5038153735468</v>
      </c>
      <c r="H22" s="26">
        <v>58.475685079198037</v>
      </c>
      <c r="I22" s="28">
        <v>62.531945667895563</v>
      </c>
      <c r="J22" s="27">
        <v>61.593695613631702</v>
      </c>
      <c r="K22" s="26">
        <v>70.398764960668814</v>
      </c>
      <c r="L22" s="25">
        <v>52.788626266594591</v>
      </c>
      <c r="M22" s="27">
        <v>65.258431622174498</v>
      </c>
      <c r="N22" s="26">
        <v>71.868112823282175</v>
      </c>
      <c r="O22" s="25">
        <v>58.648750421066836</v>
      </c>
      <c r="P22" s="24">
        <v>64.592729379559955</v>
      </c>
      <c r="Q22" s="24">
        <v>73.588205263442603</v>
      </c>
      <c r="R22" s="23">
        <v>55.597253495677322</v>
      </c>
    </row>
    <row r="23" spans="3:18" s="1" customFormat="1" ht="35.1" customHeight="1" thickBot="1" x14ac:dyDescent="0.35">
      <c r="C23" s="22" t="s">
        <v>4</v>
      </c>
      <c r="D23" s="20">
        <v>66.606171372780949</v>
      </c>
      <c r="E23" s="17">
        <v>74.248140486980788</v>
      </c>
      <c r="F23" s="18">
        <v>58.964202258581111</v>
      </c>
      <c r="G23" s="17">
        <v>66.418031611740147</v>
      </c>
      <c r="H23" s="19">
        <v>73.696504378305065</v>
      </c>
      <c r="I23" s="21">
        <v>59.139558845175237</v>
      </c>
      <c r="J23" s="20">
        <v>66.331974729690884</v>
      </c>
      <c r="K23" s="19">
        <v>73.311609411976747</v>
      </c>
      <c r="L23" s="18">
        <v>59.352340047405022</v>
      </c>
      <c r="M23" s="20">
        <v>68.025954444771799</v>
      </c>
      <c r="N23" s="19">
        <v>75.194878341903916</v>
      </c>
      <c r="O23" s="18">
        <v>60.857030547639695</v>
      </c>
      <c r="P23" s="17">
        <v>65.978926709801073</v>
      </c>
      <c r="Q23" s="17">
        <v>75.001894124127688</v>
      </c>
      <c r="R23" s="16">
        <v>56.95595929547445</v>
      </c>
    </row>
    <row r="24" spans="3:18" s="1" customFormat="1" ht="35.1" customHeight="1" thickBot="1" x14ac:dyDescent="0.35">
      <c r="C24" s="15" t="s">
        <v>3</v>
      </c>
      <c r="D24" s="13">
        <f>[1]Table1!O7</f>
        <v>66.064618189512302</v>
      </c>
      <c r="E24" s="11">
        <f>[1]Table1!O9</f>
        <v>73.593749964136961</v>
      </c>
      <c r="F24" s="10">
        <f>[1]Table1!O14</f>
        <v>58.535486414887643</v>
      </c>
      <c r="G24" s="12">
        <f>AVERAGE(H24:I24)</f>
        <v>77.231742361755849</v>
      </c>
      <c r="H24" s="11">
        <f>'[2]Regional Detail'!N21</f>
        <v>81.957684259474576</v>
      </c>
      <c r="I24" s="14">
        <f>'[2]Regional Detail'!W21</f>
        <v>72.505800464037122</v>
      </c>
      <c r="J24" s="13">
        <f>AVERAGE(K24:L24)</f>
        <v>70.043319113253233</v>
      </c>
      <c r="K24" s="11">
        <f>'[2]Regional Detail'!N46</f>
        <v>78.24551897500227</v>
      </c>
      <c r="L24" s="10">
        <f>'[2]Regional Detail'!W46</f>
        <v>61.841119251504203</v>
      </c>
      <c r="M24" s="13">
        <f>AVERAGE(N24:O24)</f>
        <v>63.087751283714113</v>
      </c>
      <c r="N24" s="11">
        <f>'[2]Regional Detail'!N71</f>
        <v>71.012372354685851</v>
      </c>
      <c r="O24" s="10">
        <f>'[2]Regional Detail'!W71</f>
        <v>55.163130212742367</v>
      </c>
      <c r="P24" s="12">
        <f>AVERAGE(Q24:R24)</f>
        <v>61.453108069482234</v>
      </c>
      <c r="Q24" s="11">
        <f>'[2]Regional Detail'!N96</f>
        <v>68.694764515046458</v>
      </c>
      <c r="R24" s="10">
        <f>'[2]Regional Detail'!W96</f>
        <v>54.211451623918009</v>
      </c>
    </row>
    <row r="25" spans="3:18" s="4" customFormat="1" ht="40.5" customHeight="1" x14ac:dyDescent="0.3">
      <c r="C25" s="9" t="s">
        <v>2</v>
      </c>
      <c r="D25" s="9"/>
      <c r="E25" s="9"/>
      <c r="F25" s="9"/>
      <c r="G25" s="9"/>
      <c r="H25" s="9"/>
      <c r="I25" s="9"/>
      <c r="J25" s="9"/>
      <c r="K25" s="9"/>
      <c r="L25" s="9"/>
      <c r="M25" s="9"/>
      <c r="N25" s="9"/>
      <c r="O25" s="9"/>
      <c r="P25" s="9"/>
      <c r="Q25" s="9"/>
      <c r="R25" s="9"/>
    </row>
    <row r="26" spans="3:18" s="4" customFormat="1" ht="27" customHeight="1" x14ac:dyDescent="0.3">
      <c r="C26" s="8" t="s">
        <v>1</v>
      </c>
      <c r="D26" s="8"/>
      <c r="E26" s="8"/>
      <c r="F26" s="8"/>
      <c r="G26" s="8"/>
      <c r="H26" s="8"/>
      <c r="I26" s="8"/>
      <c r="J26" s="8"/>
      <c r="K26" s="8"/>
      <c r="L26" s="8"/>
      <c r="M26" s="8"/>
      <c r="N26" s="8"/>
      <c r="O26" s="8"/>
      <c r="P26" s="8"/>
      <c r="Q26" s="8"/>
      <c r="R26" s="8"/>
    </row>
    <row r="27" spans="3:18" s="4" customFormat="1" ht="41.25" customHeight="1" x14ac:dyDescent="0.3">
      <c r="C27" s="8"/>
      <c r="D27" s="8"/>
      <c r="E27" s="8"/>
      <c r="F27" s="8"/>
      <c r="G27" s="8"/>
      <c r="H27" s="8"/>
      <c r="I27" s="8"/>
      <c r="J27" s="8"/>
      <c r="K27" s="8"/>
      <c r="L27" s="8"/>
      <c r="M27" s="8"/>
      <c r="N27" s="8"/>
      <c r="O27" s="8"/>
      <c r="P27" s="8"/>
      <c r="Q27" s="8"/>
      <c r="R27" s="8"/>
    </row>
    <row r="28" spans="3:18" s="4" customFormat="1" ht="26.25" customHeight="1" x14ac:dyDescent="0.3">
      <c r="C28" s="7" t="s">
        <v>0</v>
      </c>
      <c r="D28" s="6"/>
      <c r="E28" s="6"/>
      <c r="F28" s="6"/>
      <c r="G28" s="6"/>
      <c r="H28" s="6"/>
      <c r="I28" s="5"/>
      <c r="J28" s="5"/>
      <c r="K28" s="5"/>
      <c r="L28" s="5"/>
      <c r="M28" s="5"/>
      <c r="N28" s="5"/>
      <c r="O28" s="5"/>
      <c r="P28" s="5"/>
      <c r="Q28" s="5"/>
      <c r="R28" s="5"/>
    </row>
    <row r="29" spans="3:18" s="4" customFormat="1" ht="18.75" customHeight="1" x14ac:dyDescent="0.3">
      <c r="C29" s="7" t="str">
        <f>[1]Table1!B23</f>
        <v>Q1 2024 Results based on 214 responses</v>
      </c>
      <c r="D29" s="6"/>
      <c r="E29" s="6"/>
      <c r="F29" s="6"/>
      <c r="G29" s="6"/>
      <c r="H29" s="6"/>
      <c r="I29" s="5"/>
      <c r="J29" s="5"/>
      <c r="K29" s="5"/>
      <c r="L29" s="5"/>
      <c r="M29" s="5"/>
      <c r="N29" s="5"/>
      <c r="O29" s="5"/>
      <c r="P29" s="5"/>
      <c r="Q29" s="5"/>
      <c r="R29" s="5"/>
    </row>
    <row r="30" spans="3:18" s="4" customFormat="1" ht="37.5" customHeight="1" x14ac:dyDescent="0.3">
      <c r="C30" s="3"/>
      <c r="D30" s="3"/>
      <c r="E30" s="3"/>
      <c r="F30" s="3"/>
      <c r="G30" s="3"/>
      <c r="H30" s="3"/>
    </row>
    <row r="31" spans="3:18" s="1" customFormat="1" ht="31.5" customHeight="1" x14ac:dyDescent="0.3">
      <c r="C31" s="3"/>
      <c r="D31" s="3"/>
      <c r="E31" s="3"/>
      <c r="F31" s="3"/>
      <c r="G31" s="3"/>
      <c r="H31" s="3"/>
    </row>
    <row r="32" spans="3:18" s="1" customFormat="1" ht="50.25" customHeight="1" x14ac:dyDescent="0.3">
      <c r="C32" s="2"/>
    </row>
    <row r="33" spans="3:3" s="1" customFormat="1" ht="19.5" customHeight="1" x14ac:dyDescent="0.3">
      <c r="C33" s="2"/>
    </row>
    <row r="34" spans="3:3" s="1" customFormat="1" ht="43.5" customHeight="1" x14ac:dyDescent="0.3">
      <c r="C34" s="2"/>
    </row>
    <row r="35" spans="3:3" s="1" customFormat="1" x14ac:dyDescent="0.3">
      <c r="C35" s="2"/>
    </row>
    <row r="36" spans="3:3" s="1" customFormat="1" x14ac:dyDescent="0.3">
      <c r="C36" s="2"/>
    </row>
    <row r="37" spans="3:3" s="1" customFormat="1" ht="18.75" customHeight="1" x14ac:dyDescent="0.3">
      <c r="C37" s="2"/>
    </row>
    <row r="38" spans="3:3" s="1" customFormat="1" ht="42.75" customHeight="1" x14ac:dyDescent="0.3">
      <c r="C38" s="2"/>
    </row>
    <row r="39" spans="3:3" s="1" customFormat="1" ht="31.5" customHeight="1" x14ac:dyDescent="0.3">
      <c r="C39" s="2"/>
    </row>
    <row r="40" spans="3:3" s="1" customFormat="1" ht="30.75" customHeight="1" x14ac:dyDescent="0.3">
      <c r="C40" s="2"/>
    </row>
    <row r="41" spans="3:3" s="1" customFormat="1" ht="39.75" customHeight="1" x14ac:dyDescent="0.3">
      <c r="C41" s="2"/>
    </row>
    <row r="42" spans="3:3" s="1" customFormat="1" ht="43.5" customHeight="1" x14ac:dyDescent="0.3">
      <c r="C42" s="2"/>
    </row>
    <row r="43" spans="3:3" s="1" customFormat="1" ht="10.15" customHeight="1" x14ac:dyDescent="0.3">
      <c r="C43" s="2"/>
    </row>
    <row r="44" spans="3:3" s="1" customFormat="1" x14ac:dyDescent="0.3">
      <c r="C44" s="2"/>
    </row>
    <row r="45" spans="3:3" s="1" customFormat="1" x14ac:dyDescent="0.3">
      <c r="C45" s="2"/>
    </row>
    <row r="46" spans="3:3" s="1" customFormat="1" x14ac:dyDescent="0.3">
      <c r="C46" s="2"/>
    </row>
    <row r="47" spans="3:3" s="1" customFormat="1" ht="33" customHeight="1" x14ac:dyDescent="0.3">
      <c r="C47" s="2"/>
    </row>
    <row r="48" spans="3:3" s="1" customFormat="1" ht="10.15" customHeight="1" x14ac:dyDescent="0.3">
      <c r="C48" s="2"/>
    </row>
    <row r="49" spans="3:3" s="1" customFormat="1" x14ac:dyDescent="0.3">
      <c r="C49" s="2"/>
    </row>
    <row r="50" spans="3:3" s="1" customFormat="1" x14ac:dyDescent="0.3">
      <c r="C50" s="2"/>
    </row>
    <row r="51" spans="3:3" s="1" customFormat="1" x14ac:dyDescent="0.3">
      <c r="C51" s="2"/>
    </row>
    <row r="52" spans="3:3" s="1" customFormat="1" ht="10.15" customHeight="1" x14ac:dyDescent="0.3">
      <c r="C52" s="2"/>
    </row>
    <row r="53" spans="3:3" s="1" customFormat="1" x14ac:dyDescent="0.3">
      <c r="C53" s="2"/>
    </row>
    <row r="54" spans="3:3" s="1" customFormat="1" x14ac:dyDescent="0.3">
      <c r="C54" s="2"/>
    </row>
    <row r="55" spans="3:3" s="1" customFormat="1" x14ac:dyDescent="0.3">
      <c r="C55" s="2"/>
    </row>
    <row r="56" spans="3:3" s="1" customFormat="1" x14ac:dyDescent="0.3">
      <c r="C56" s="2"/>
    </row>
    <row r="57" spans="3:3" s="1" customFormat="1" ht="10.15" customHeight="1" x14ac:dyDescent="0.3">
      <c r="C57" s="2"/>
    </row>
    <row r="58" spans="3:3" s="1" customFormat="1" x14ac:dyDescent="0.3">
      <c r="C58" s="2"/>
    </row>
    <row r="59" spans="3:3" s="1" customFormat="1" ht="10.15" customHeight="1" x14ac:dyDescent="0.3">
      <c r="C59" s="2"/>
    </row>
    <row r="60" spans="3:3" s="1" customFormat="1" x14ac:dyDescent="0.3">
      <c r="C60" s="2"/>
    </row>
    <row r="61" spans="3:3" s="1" customFormat="1" x14ac:dyDescent="0.3">
      <c r="C61" s="2"/>
    </row>
    <row r="62" spans="3:3" s="1" customFormat="1" x14ac:dyDescent="0.3">
      <c r="C62" s="2"/>
    </row>
    <row r="63" spans="3:3" s="1" customFormat="1" x14ac:dyDescent="0.3">
      <c r="C63" s="2"/>
    </row>
    <row r="64" spans="3:3" s="1" customFormat="1" x14ac:dyDescent="0.3">
      <c r="C64" s="2"/>
    </row>
    <row r="65" spans="2:2" s="2" customFormat="1" x14ac:dyDescent="0.3">
      <c r="B65" s="1"/>
    </row>
    <row r="66" spans="2:2" s="2" customFormat="1" x14ac:dyDescent="0.3">
      <c r="B66" s="1"/>
    </row>
    <row r="67" spans="2:2" s="2" customFormat="1" x14ac:dyDescent="0.3">
      <c r="B67" s="1"/>
    </row>
    <row r="68" spans="2:2" s="2" customFormat="1" x14ac:dyDescent="0.3">
      <c r="B68" s="1"/>
    </row>
    <row r="69" spans="2:2" s="2" customFormat="1" x14ac:dyDescent="0.3">
      <c r="B69" s="1"/>
    </row>
    <row r="70" spans="2:2" s="2" customFormat="1" x14ac:dyDescent="0.3">
      <c r="B70" s="1"/>
    </row>
    <row r="71" spans="2:2" s="2" customFormat="1" x14ac:dyDescent="0.3">
      <c r="B71" s="1"/>
    </row>
    <row r="72" spans="2:2" s="2" customFormat="1" x14ac:dyDescent="0.3">
      <c r="B72" s="1"/>
    </row>
    <row r="73" spans="2:2" s="2" customFormat="1" x14ac:dyDescent="0.3">
      <c r="B73" s="1"/>
    </row>
    <row r="74" spans="2:2" s="2" customFormat="1" x14ac:dyDescent="0.3">
      <c r="B74" s="1"/>
    </row>
    <row r="75" spans="2:2" s="2" customFormat="1" x14ac:dyDescent="0.3">
      <c r="B75" s="1"/>
    </row>
    <row r="76" spans="2:2" s="2" customFormat="1" x14ac:dyDescent="0.3">
      <c r="B76" s="1"/>
    </row>
    <row r="77" spans="2:2" s="2" customFormat="1" x14ac:dyDescent="0.3">
      <c r="B77" s="1"/>
    </row>
    <row r="78" spans="2:2" s="2" customFormat="1" x14ac:dyDescent="0.3">
      <c r="B78" s="1"/>
    </row>
    <row r="79" spans="2:2" s="2" customFormat="1" x14ac:dyDescent="0.3">
      <c r="B79" s="1"/>
    </row>
    <row r="80" spans="2:2" s="2" customFormat="1" x14ac:dyDescent="0.3">
      <c r="B80" s="1"/>
    </row>
    <row r="81" spans="2:2" s="2" customFormat="1" x14ac:dyDescent="0.3">
      <c r="B81" s="1"/>
    </row>
    <row r="82" spans="2:2" s="2" customFormat="1" x14ac:dyDescent="0.3">
      <c r="B82" s="1"/>
    </row>
    <row r="83" spans="2:2" s="2" customFormat="1" x14ac:dyDescent="0.3">
      <c r="B83" s="1"/>
    </row>
    <row r="84" spans="2:2" s="2" customFormat="1" x14ac:dyDescent="0.3">
      <c r="B84" s="1"/>
    </row>
    <row r="85" spans="2:2" s="2" customFormat="1" x14ac:dyDescent="0.3">
      <c r="B85" s="1"/>
    </row>
    <row r="86" spans="2:2" s="2" customFormat="1" x14ac:dyDescent="0.3">
      <c r="B86" s="1"/>
    </row>
    <row r="87" spans="2:2" s="2" customFormat="1" x14ac:dyDescent="0.3">
      <c r="B87" s="1"/>
    </row>
    <row r="88" spans="2:2" s="2" customFormat="1" x14ac:dyDescent="0.3">
      <c r="B88" s="1"/>
    </row>
    <row r="89" spans="2:2" s="2" customFormat="1" x14ac:dyDescent="0.3">
      <c r="B89" s="1"/>
    </row>
    <row r="90" spans="2:2" s="2" customFormat="1" x14ac:dyDescent="0.3">
      <c r="B90" s="1"/>
    </row>
    <row r="91" spans="2:2" s="2" customFormat="1" x14ac:dyDescent="0.3">
      <c r="B91" s="1"/>
    </row>
    <row r="92" spans="2:2" s="2" customFormat="1" x14ac:dyDescent="0.3">
      <c r="B92" s="1"/>
    </row>
    <row r="93" spans="2:2" s="2" customFormat="1" x14ac:dyDescent="0.3">
      <c r="B93" s="1"/>
    </row>
    <row r="94" spans="2:2" s="2" customFormat="1" x14ac:dyDescent="0.3">
      <c r="B94" s="1"/>
    </row>
    <row r="95" spans="2:2" s="2" customFormat="1" x14ac:dyDescent="0.3">
      <c r="B95" s="1"/>
    </row>
    <row r="96" spans="2:2" s="2" customFormat="1" x14ac:dyDescent="0.3">
      <c r="B96" s="1"/>
    </row>
    <row r="97" spans="2:2" s="2" customFormat="1" x14ac:dyDescent="0.3">
      <c r="B97" s="1"/>
    </row>
    <row r="98" spans="2:2" s="2" customFormat="1" x14ac:dyDescent="0.3">
      <c r="B98" s="1"/>
    </row>
    <row r="99" spans="2:2" s="2" customFormat="1" x14ac:dyDescent="0.3">
      <c r="B99" s="1"/>
    </row>
  </sheetData>
  <mergeCells count="27">
    <mergeCell ref="C2:R2"/>
    <mergeCell ref="C3:R3"/>
    <mergeCell ref="C4:C7"/>
    <mergeCell ref="D4:F4"/>
    <mergeCell ref="G4:R4"/>
    <mergeCell ref="D5:D7"/>
    <mergeCell ref="E5:E7"/>
    <mergeCell ref="F5:F7"/>
    <mergeCell ref="G5:I5"/>
    <mergeCell ref="J5:L5"/>
    <mergeCell ref="M5:O5"/>
    <mergeCell ref="P5:R5"/>
    <mergeCell ref="G6:G7"/>
    <mergeCell ref="H6:H7"/>
    <mergeCell ref="I6:I7"/>
    <mergeCell ref="J6:J7"/>
    <mergeCell ref="K6:K7"/>
    <mergeCell ref="L6:L7"/>
    <mergeCell ref="M6:M7"/>
    <mergeCell ref="N6:N7"/>
    <mergeCell ref="C30:H31"/>
    <mergeCell ref="O6:O7"/>
    <mergeCell ref="P6:P7"/>
    <mergeCell ref="Q6:Q7"/>
    <mergeCell ref="R6:R7"/>
    <mergeCell ref="C25:R25"/>
    <mergeCell ref="C26:R27"/>
  </mergeCells>
  <printOptions horizontalCentered="1"/>
  <pageMargins left="0.25" right="0.25" top="0.75" bottom="0.75" header="0.3" footer="0.3"/>
  <pageSetup scale="50" fitToWidth="0" fitToHeight="0" orientation="landscape" r:id="rId1"/>
  <headerFooter alignWithMargins="0"/>
  <colBreaks count="1" manualBreakCount="1">
    <brk id="18"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Table2</vt:lpstr>
      <vt:lpstr>Table2!Print_Area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Lynch</dc:creator>
  <cp:lastModifiedBy>Eric Lynch</cp:lastModifiedBy>
  <cp:lastPrinted>2024-04-05T14:29:36Z</cp:lastPrinted>
  <dcterms:created xsi:type="dcterms:W3CDTF">2024-04-05T14:28:00Z</dcterms:created>
  <dcterms:modified xsi:type="dcterms:W3CDTF">2024-04-05T14:29:41Z</dcterms:modified>
</cp:coreProperties>
</file>